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DC86B6AF-1AB1-4FAA-BAEF-CD1EAC74E4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аланс эл.энергии и мощн." sheetId="1" r:id="rId1"/>
    <sheet name="Лист2" sheetId="5" r:id="rId2"/>
  </sheets>
  <definedNames>
    <definedName name="_xlnm.Print_Area" localSheetId="0">'баланс эл.энергии и мощн.'!$A$1:$G$58</definedName>
  </definedNames>
  <calcPr calcId="191029" refMode="R1C1"/>
</workbook>
</file>

<file path=xl/calcChain.xml><?xml version="1.0" encoding="utf-8"?>
<calcChain xmlns="http://schemas.openxmlformats.org/spreadsheetml/2006/main">
  <c r="C58" i="1" l="1"/>
  <c r="C57" i="1"/>
  <c r="C55" i="1"/>
  <c r="G30" i="1"/>
  <c r="F30" i="1"/>
  <c r="D30" i="1"/>
  <c r="C30" i="1" s="1"/>
  <c r="G18" i="1"/>
  <c r="G47" i="1" l="1"/>
  <c r="F47" i="1"/>
  <c r="D47" i="1"/>
  <c r="G37" i="1"/>
  <c r="F37" i="1"/>
  <c r="G43" i="1"/>
  <c r="F43" i="1"/>
  <c r="D43" i="1"/>
  <c r="C37" i="1"/>
  <c r="C38" i="1" s="1"/>
  <c r="D37" i="1" l="1"/>
  <c r="D38" i="1" s="1"/>
  <c r="G44" i="1"/>
  <c r="F18" i="1"/>
  <c r="C21" i="1"/>
  <c r="C43" i="1"/>
  <c r="C44" i="1" s="1"/>
  <c r="C8" i="1"/>
  <c r="C17" i="1"/>
  <c r="C47" i="1"/>
  <c r="F44" i="1"/>
  <c r="C42" i="1"/>
  <c r="C41" i="1"/>
  <c r="C40" i="1"/>
  <c r="C39" i="1"/>
  <c r="D18" i="1"/>
  <c r="C18" i="1" l="1"/>
  <c r="C54" i="1"/>
  <c r="D44" i="1"/>
</calcChain>
</file>

<file path=xl/sharedStrings.xml><?xml version="1.0" encoding="utf-8"?>
<sst xmlns="http://schemas.openxmlformats.org/spreadsheetml/2006/main" count="87" uniqueCount="63">
  <si>
    <t>млн.кВтч</t>
  </si>
  <si>
    <t>п.п.</t>
  </si>
  <si>
    <t>Показатели</t>
  </si>
  <si>
    <t>Всего</t>
  </si>
  <si>
    <t>ВН</t>
  </si>
  <si>
    <t>НН</t>
  </si>
  <si>
    <t>1.</t>
  </si>
  <si>
    <t>1.1.</t>
  </si>
  <si>
    <t>1.2.</t>
  </si>
  <si>
    <t>1.3.</t>
  </si>
  <si>
    <t>1.4.</t>
  </si>
  <si>
    <t>2.</t>
  </si>
  <si>
    <t>3.</t>
  </si>
  <si>
    <t>4.</t>
  </si>
  <si>
    <t>4.1.</t>
  </si>
  <si>
    <t>4.2.</t>
  </si>
  <si>
    <t>4.3.</t>
  </si>
  <si>
    <t>Поступление эл.энергии в сеть, Всего</t>
  </si>
  <si>
    <t>из смежной сети, всего</t>
  </si>
  <si>
    <t>от электростанций ПЭ (ЭСО)</t>
  </si>
  <si>
    <t>рынка)</t>
  </si>
  <si>
    <t xml:space="preserve">от других поставщиков (в т.ч. с оптового </t>
  </si>
  <si>
    <t>Потери электроэнергии в сети</t>
  </si>
  <si>
    <t>то же в % (п.1.1/п 1.3)</t>
  </si>
  <si>
    <t>Полезный отпуск из сети</t>
  </si>
  <si>
    <t>из них:</t>
  </si>
  <si>
    <t>потребителям оптового рынка</t>
  </si>
  <si>
    <t>сальдо переток в другие организации</t>
  </si>
  <si>
    <t>Поступление мошности в сеть, всего</t>
  </si>
  <si>
    <t>из смежной сети</t>
  </si>
  <si>
    <t>от электростанций ПЭ</t>
  </si>
  <si>
    <t>от других организаций</t>
  </si>
  <si>
    <t>Потери в сети</t>
  </si>
  <si>
    <t>то же в %</t>
  </si>
  <si>
    <t xml:space="preserve">Мощность на производственные и </t>
  </si>
  <si>
    <t>хозяйственные нужды</t>
  </si>
  <si>
    <t>Полезный отпуск мощности потребителям</t>
  </si>
  <si>
    <t xml:space="preserve">Расход электроэнергии на производст- </t>
  </si>
  <si>
    <t>венные и хозяйственные нужды</t>
  </si>
  <si>
    <t xml:space="preserve">  Электрическая мощность по диапазонам напряжения</t>
  </si>
  <si>
    <t>СН I</t>
  </si>
  <si>
    <t>СН II</t>
  </si>
  <si>
    <t xml:space="preserve">  Баланс электрической энергии по сетям  ВН,  СН I,  СН II и  НН </t>
  </si>
  <si>
    <t>МВт</t>
  </si>
  <si>
    <t>в т.ч. собственным потребителям ЭСО</t>
  </si>
  <si>
    <t>ООО "КЭСК"</t>
  </si>
  <si>
    <t>от других поставщиков (в т.ч. с опт.рынка)</t>
  </si>
  <si>
    <t>поступление ээ от других организаций</t>
  </si>
  <si>
    <t>в том числе  отпуск в сеть:</t>
  </si>
  <si>
    <t>Объем переданной электроэнергии по договору оказания услуг по передаче:</t>
  </si>
  <si>
    <t xml:space="preserve">  О потерях электроэнергии в сетях ООО "КЭСК"</t>
  </si>
  <si>
    <t>Уровень напряжения</t>
  </si>
  <si>
    <t>%</t>
  </si>
  <si>
    <t xml:space="preserve">  Всего</t>
  </si>
  <si>
    <t xml:space="preserve">  ВН</t>
  </si>
  <si>
    <t xml:space="preserve">  СН I</t>
  </si>
  <si>
    <t xml:space="preserve">          -</t>
  </si>
  <si>
    <t xml:space="preserve">  СН II</t>
  </si>
  <si>
    <t xml:space="preserve">  НН</t>
  </si>
  <si>
    <t xml:space="preserve">потребит., присоед. к центру питания </t>
  </si>
  <si>
    <t>2023 год, план</t>
  </si>
  <si>
    <t xml:space="preserve">     2023 год, план</t>
  </si>
  <si>
    <t>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</si>
</sst>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name val="Calibri"/>
      <family val="2"/>
    </font>
    <font>
      <sz val="11"/>
      <color indexed="8"/>
      <name val="Garamond"/>
      <family val="1"/>
      <charset val="204"/>
    </font>
    <font>
      <b/>
      <sz val="14"/>
      <color indexed="8"/>
      <name val="Garamond"/>
      <family val="1"/>
      <charset val="204"/>
    </font>
    <font>
      <sz val="13"/>
      <color indexed="8"/>
      <name val="Garamond"/>
      <family val="1"/>
      <charset val="204"/>
    </font>
    <font>
      <b/>
      <sz val="13"/>
      <color indexed="8"/>
      <name val="Garamond"/>
      <family val="1"/>
      <charset val="204"/>
    </font>
    <font>
      <sz val="12"/>
      <color indexed="8"/>
      <name val="Garamond"/>
      <family val="1"/>
      <charset val="204"/>
    </font>
    <font>
      <b/>
      <sz val="12"/>
      <color indexed="8"/>
      <name val="Garamond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/>
    <xf numFmtId="165" fontId="2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5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/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 applyAlignment="1">
      <alignment horizontal="center"/>
    </xf>
    <xf numFmtId="0" fontId="9" fillId="0" borderId="7" xfId="0" applyFont="1" applyBorder="1"/>
    <xf numFmtId="0" fontId="9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/>
    <xf numFmtId="0" fontId="7" fillId="0" borderId="0" xfId="0" applyFont="1"/>
    <xf numFmtId="166" fontId="9" fillId="0" borderId="10" xfId="0" applyNumberFormat="1" applyFont="1" applyBorder="1" applyAlignment="1">
      <alignment horizontal="center"/>
    </xf>
    <xf numFmtId="166" fontId="9" fillId="0" borderId="12" xfId="0" applyNumberFormat="1" applyFont="1" applyBorder="1" applyAlignment="1">
      <alignment horizontal="center"/>
    </xf>
    <xf numFmtId="166" fontId="9" fillId="0" borderId="11" xfId="0" applyNumberFormat="1" applyFont="1" applyBorder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166" fontId="1" fillId="0" borderId="0" xfId="0" applyNumberFormat="1" applyFont="1"/>
    <xf numFmtId="166" fontId="7" fillId="0" borderId="1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6" fontId="7" fillId="0" borderId="3" xfId="0" applyNumberFormat="1" applyFont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166" fontId="7" fillId="0" borderId="14" xfId="0" applyNumberFormat="1" applyFont="1" applyBorder="1" applyAlignment="1">
      <alignment horizontal="center"/>
    </xf>
    <xf numFmtId="166" fontId="7" fillId="0" borderId="5" xfId="0" applyNumberFormat="1" applyFont="1" applyBorder="1" applyAlignment="1">
      <alignment horizontal="center"/>
    </xf>
    <xf numFmtId="166" fontId="7" fillId="0" borderId="6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 horizontal="center"/>
    </xf>
    <xf numFmtId="166" fontId="7" fillId="0" borderId="7" xfId="0" applyNumberFormat="1" applyFont="1" applyBorder="1" applyAlignment="1">
      <alignment horizontal="center"/>
    </xf>
    <xf numFmtId="166" fontId="7" fillId="0" borderId="10" xfId="0" applyNumberFormat="1" applyFont="1" applyBorder="1"/>
    <xf numFmtId="166" fontId="7" fillId="0" borderId="12" xfId="0" applyNumberFormat="1" applyFont="1" applyBorder="1"/>
    <xf numFmtId="166" fontId="7" fillId="0" borderId="11" xfId="0" applyNumberFormat="1" applyFont="1" applyBorder="1"/>
    <xf numFmtId="2" fontId="9" fillId="0" borderId="3" xfId="0" applyNumberFormat="1" applyFont="1" applyBorder="1" applyAlignment="1">
      <alignment horizontal="center"/>
    </xf>
    <xf numFmtId="0" fontId="8" fillId="0" borderId="3" xfId="0" applyFont="1" applyBorder="1"/>
    <xf numFmtId="166" fontId="7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166" fontId="12" fillId="0" borderId="2" xfId="0" applyNumberFormat="1" applyFont="1" applyBorder="1"/>
    <xf numFmtId="166" fontId="1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" fontId="9" fillId="0" borderId="4" xfId="0" applyNumberFormat="1" applyFont="1" applyBorder="1" applyAlignment="1">
      <alignment horizontal="center"/>
    </xf>
    <xf numFmtId="166" fontId="9" fillId="0" borderId="14" xfId="0" applyNumberFormat="1" applyFont="1" applyBorder="1" applyAlignment="1">
      <alignment horizontal="center"/>
    </xf>
    <xf numFmtId="166" fontId="9" fillId="0" borderId="5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/>
    <xf numFmtId="166" fontId="9" fillId="0" borderId="5" xfId="0" applyNumberFormat="1" applyFont="1" applyBorder="1" applyAlignment="1">
      <alignment horizontal="center"/>
    </xf>
    <xf numFmtId="166" fontId="9" fillId="0" borderId="7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/>
    </xf>
    <xf numFmtId="166" fontId="9" fillId="0" borderId="6" xfId="0" applyNumberFormat="1" applyFont="1" applyBorder="1" applyAlignment="1">
      <alignment horizontal="center"/>
    </xf>
    <xf numFmtId="166" fontId="9" fillId="0" borderId="14" xfId="0" applyNumberFormat="1" applyFont="1" applyBorder="1" applyAlignment="1">
      <alignment horizontal="center"/>
    </xf>
    <xf numFmtId="166" fontId="9" fillId="0" borderId="13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7"/>
  <sheetViews>
    <sheetView tabSelected="1" showWhiteSpace="0" topLeftCell="A28" zoomScaleNormal="100" workbookViewId="0">
      <selection activeCell="G54" sqref="G54"/>
    </sheetView>
  </sheetViews>
  <sheetFormatPr defaultRowHeight="14.25" x14ac:dyDescent="0.2"/>
  <cols>
    <col min="1" max="1" width="5.28515625" style="1" customWidth="1"/>
    <col min="2" max="2" width="42.85546875" style="1" customWidth="1"/>
    <col min="3" max="3" width="12.7109375" style="1" customWidth="1"/>
    <col min="4" max="4" width="10.7109375" style="1" customWidth="1"/>
    <col min="5" max="6" width="9.85546875" style="1" customWidth="1"/>
    <col min="7" max="7" width="9.5703125" style="1" customWidth="1"/>
    <col min="8" max="8" width="12.28515625" style="1" customWidth="1"/>
    <col min="9" max="9" width="3.85546875" style="1" customWidth="1"/>
    <col min="10" max="10" width="4.28515625" style="1" customWidth="1"/>
    <col min="11" max="11" width="3.28515625" style="1" customWidth="1"/>
    <col min="12" max="12" width="7.7109375" style="1" customWidth="1"/>
    <col min="13" max="13" width="6.7109375" style="1" customWidth="1"/>
    <col min="14" max="14" width="4.140625" style="1" customWidth="1"/>
    <col min="15" max="15" width="6.140625" style="1" customWidth="1"/>
    <col min="16" max="16" width="7.140625" style="1" customWidth="1"/>
    <col min="17" max="17" width="6.85546875" style="1" customWidth="1"/>
    <col min="18" max="16384" width="9.140625" style="1"/>
  </cols>
  <sheetData>
    <row r="1" spans="1:22" ht="18.75" x14ac:dyDescent="0.3">
      <c r="A1" s="8"/>
      <c r="B1" s="9" t="s">
        <v>42</v>
      </c>
      <c r="C1" s="8"/>
      <c r="D1" s="8"/>
      <c r="E1" s="8"/>
      <c r="F1" s="8"/>
      <c r="G1" s="8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2" ht="21.75" customHeight="1" thickBot="1" x14ac:dyDescent="0.3">
      <c r="A2" s="8"/>
      <c r="B2" s="40" t="s">
        <v>45</v>
      </c>
      <c r="C2" s="8"/>
      <c r="D2" s="8"/>
      <c r="E2" s="8"/>
      <c r="F2" s="8" t="s">
        <v>0</v>
      </c>
      <c r="G2" s="8"/>
    </row>
    <row r="3" spans="1:22" ht="14.25" customHeight="1" x14ac:dyDescent="0.2">
      <c r="A3" s="97" t="s">
        <v>1</v>
      </c>
      <c r="B3" s="100" t="s">
        <v>2</v>
      </c>
      <c r="C3" s="102" t="s">
        <v>60</v>
      </c>
      <c r="D3" s="103"/>
      <c r="E3" s="103"/>
      <c r="F3" s="103"/>
      <c r="G3" s="10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2">
      <c r="A4" s="98"/>
      <c r="B4" s="101"/>
      <c r="C4" s="105"/>
      <c r="D4" s="106"/>
      <c r="E4" s="106"/>
      <c r="F4" s="106"/>
      <c r="G4" s="107"/>
      <c r="H4" s="2"/>
      <c r="I4" s="2"/>
      <c r="J4" s="2"/>
      <c r="K4" s="2"/>
      <c r="L4" s="2"/>
      <c r="M4" s="2"/>
      <c r="N4" s="2"/>
      <c r="O4" s="2"/>
      <c r="P4" s="2"/>
      <c r="Q4" s="2"/>
      <c r="R4" s="82"/>
      <c r="S4" s="82"/>
      <c r="T4" s="82"/>
      <c r="U4" s="82"/>
      <c r="V4" s="82"/>
    </row>
    <row r="5" spans="1:22" ht="16.5" x14ac:dyDescent="0.25">
      <c r="A5" s="99"/>
      <c r="B5" s="101"/>
      <c r="C5" s="10" t="s">
        <v>3</v>
      </c>
      <c r="D5" s="11" t="s">
        <v>4</v>
      </c>
      <c r="E5" s="11" t="s">
        <v>40</v>
      </c>
      <c r="F5" s="11" t="s">
        <v>41</v>
      </c>
      <c r="G5" s="12" t="s">
        <v>5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6.5" x14ac:dyDescent="0.25">
      <c r="A6" s="10">
        <v>1</v>
      </c>
      <c r="B6" s="12">
        <v>2</v>
      </c>
      <c r="C6" s="10">
        <v>3</v>
      </c>
      <c r="D6" s="11">
        <v>4</v>
      </c>
      <c r="E6" s="11">
        <v>5</v>
      </c>
      <c r="F6" s="11">
        <v>6</v>
      </c>
      <c r="G6" s="12">
        <v>7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6.5" x14ac:dyDescent="0.25">
      <c r="A7" s="10" t="s">
        <v>6</v>
      </c>
      <c r="B7" s="13" t="s">
        <v>17</v>
      </c>
      <c r="C7" s="47">
        <v>13.91611</v>
      </c>
      <c r="D7" s="48">
        <v>13.91611</v>
      </c>
      <c r="E7" s="48"/>
      <c r="F7" s="48"/>
      <c r="G7" s="4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6.5" x14ac:dyDescent="0.25">
      <c r="A8" s="10" t="s">
        <v>7</v>
      </c>
      <c r="B8" s="13" t="s">
        <v>18</v>
      </c>
      <c r="C8" s="47">
        <f>C7</f>
        <v>13.91611</v>
      </c>
      <c r="D8" s="48">
        <v>13.91611</v>
      </c>
      <c r="E8" s="48"/>
      <c r="F8" s="48"/>
      <c r="G8" s="4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6.5" customHeight="1" x14ac:dyDescent="0.25">
      <c r="A9" s="10"/>
      <c r="B9" s="64" t="s">
        <v>48</v>
      </c>
      <c r="C9" s="47"/>
      <c r="D9" s="48"/>
      <c r="E9" s="48"/>
      <c r="F9" s="48"/>
      <c r="G9" s="4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6.5" x14ac:dyDescent="0.25">
      <c r="A10" s="10"/>
      <c r="B10" s="13" t="s">
        <v>4</v>
      </c>
      <c r="C10" s="47"/>
      <c r="D10" s="48"/>
      <c r="E10" s="48"/>
      <c r="F10" s="48">
        <v>8.6245831000000006</v>
      </c>
      <c r="G10" s="46"/>
      <c r="H10" s="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6.5" x14ac:dyDescent="0.25">
      <c r="A11" s="10"/>
      <c r="B11" s="13" t="s">
        <v>40</v>
      </c>
      <c r="C11" s="47"/>
      <c r="D11" s="48"/>
      <c r="E11" s="48"/>
      <c r="F11" s="48"/>
      <c r="G11" s="46"/>
      <c r="H11" s="6"/>
      <c r="I11" s="2"/>
      <c r="J11" s="4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6.5" x14ac:dyDescent="0.25">
      <c r="A12" s="10"/>
      <c r="B12" s="13" t="s">
        <v>41</v>
      </c>
      <c r="C12" s="47"/>
      <c r="D12" s="48"/>
      <c r="E12" s="48"/>
      <c r="F12" s="48"/>
      <c r="G12" s="46">
        <v>0.83302359999999998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6.5" x14ac:dyDescent="0.25">
      <c r="A13" s="10"/>
      <c r="B13" s="13" t="s">
        <v>5</v>
      </c>
      <c r="C13" s="47"/>
      <c r="D13" s="48"/>
      <c r="E13" s="48"/>
      <c r="F13" s="48"/>
      <c r="G13" s="4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6.5" x14ac:dyDescent="0.25">
      <c r="A14" s="10" t="s">
        <v>8</v>
      </c>
      <c r="B14" s="13" t="s">
        <v>19</v>
      </c>
      <c r="C14" s="78">
        <v>0</v>
      </c>
      <c r="D14" s="52"/>
      <c r="E14" s="52"/>
      <c r="F14" s="52"/>
      <c r="G14" s="53"/>
      <c r="H14" s="2"/>
      <c r="I14" s="2"/>
      <c r="J14" s="2"/>
      <c r="K14" s="2"/>
      <c r="L14" s="6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6.5" x14ac:dyDescent="0.25">
      <c r="A15" s="14" t="s">
        <v>9</v>
      </c>
      <c r="B15" s="15" t="s">
        <v>46</v>
      </c>
      <c r="C15" s="75">
        <v>0</v>
      </c>
      <c r="D15" s="76"/>
      <c r="E15" s="76"/>
      <c r="F15" s="76"/>
      <c r="G15" s="77"/>
      <c r="H15" s="2"/>
      <c r="I15" s="2"/>
      <c r="J15" s="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6.5" x14ac:dyDescent="0.25">
      <c r="A16" s="14" t="s">
        <v>10</v>
      </c>
      <c r="B16" s="18" t="s">
        <v>47</v>
      </c>
      <c r="C16" s="75">
        <v>0</v>
      </c>
      <c r="D16" s="76"/>
      <c r="E16" s="76"/>
      <c r="F16" s="76"/>
      <c r="G16" s="7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6.5" x14ac:dyDescent="0.25">
      <c r="A17" s="10" t="s">
        <v>11</v>
      </c>
      <c r="B17" s="13" t="s">
        <v>22</v>
      </c>
      <c r="C17" s="47">
        <f>D17+E17+F17+G17</f>
        <v>1.27399986</v>
      </c>
      <c r="D17" s="48">
        <v>0.46340685999999998</v>
      </c>
      <c r="E17" s="48"/>
      <c r="F17" s="48">
        <v>0.73153950000000001</v>
      </c>
      <c r="G17" s="46">
        <v>7.9053499999999999E-2</v>
      </c>
      <c r="H17" s="6"/>
      <c r="I17" s="2"/>
      <c r="J17" s="2"/>
      <c r="K17" s="2"/>
      <c r="L17" s="2"/>
      <c r="M17" s="6"/>
      <c r="N17" s="2"/>
      <c r="O17" s="2"/>
      <c r="P17" s="2"/>
      <c r="Q17" s="2"/>
      <c r="R17" s="6"/>
      <c r="S17" s="2"/>
      <c r="T17" s="2"/>
      <c r="U17" s="2"/>
      <c r="V17" s="2"/>
    </row>
    <row r="18" spans="1:22" ht="16.5" x14ac:dyDescent="0.25">
      <c r="A18" s="10"/>
      <c r="B18" s="15" t="s">
        <v>23</v>
      </c>
      <c r="C18" s="79">
        <f>C17/C7*100</f>
        <v>9.1548562062242969</v>
      </c>
      <c r="D18" s="49">
        <f>D17/D7*100</f>
        <v>3.3300028528087231</v>
      </c>
      <c r="E18" s="49"/>
      <c r="F18" s="49">
        <f>F17/F10*100</f>
        <v>8.4820273805466595</v>
      </c>
      <c r="G18" s="63">
        <f>G17/G12*100</f>
        <v>9.4899472235840623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6.5" x14ac:dyDescent="0.25">
      <c r="A19" s="19" t="s">
        <v>12</v>
      </c>
      <c r="B19" s="15" t="s">
        <v>37</v>
      </c>
      <c r="C19" s="93">
        <v>2.9399999999999999E-2</v>
      </c>
      <c r="D19" s="93">
        <v>2.9399999999999999E-2</v>
      </c>
      <c r="E19" s="95"/>
      <c r="F19" s="95"/>
      <c r="G19" s="85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</row>
    <row r="20" spans="1:22" ht="16.5" x14ac:dyDescent="0.25">
      <c r="A20" s="20"/>
      <c r="B20" s="17" t="s">
        <v>38</v>
      </c>
      <c r="C20" s="94"/>
      <c r="D20" s="94"/>
      <c r="E20" s="96"/>
      <c r="F20" s="96"/>
      <c r="G20" s="86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</row>
    <row r="21" spans="1:22" ht="16.5" x14ac:dyDescent="0.25">
      <c r="A21" s="10" t="s">
        <v>13</v>
      </c>
      <c r="B21" s="17" t="s">
        <v>24</v>
      </c>
      <c r="C21" s="47">
        <f>D21+F21+G21</f>
        <v>12.612710100000001</v>
      </c>
      <c r="D21" s="48">
        <v>4.7987200000000003</v>
      </c>
      <c r="E21" s="48"/>
      <c r="F21" s="48">
        <v>7.0600199999999997</v>
      </c>
      <c r="G21" s="46">
        <v>0.75397009999999998</v>
      </c>
      <c r="H21" s="2"/>
      <c r="I21" s="2"/>
      <c r="J21" s="2"/>
      <c r="K21" s="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6.5" x14ac:dyDescent="0.25">
      <c r="A22" s="16" t="s">
        <v>14</v>
      </c>
      <c r="B22" s="17" t="s">
        <v>44</v>
      </c>
      <c r="C22" s="57"/>
      <c r="D22" s="58"/>
      <c r="E22" s="58"/>
      <c r="F22" s="58"/>
      <c r="G22" s="59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6.5" x14ac:dyDescent="0.25">
      <c r="A23" s="10"/>
      <c r="B23" s="13" t="s">
        <v>25</v>
      </c>
      <c r="C23" s="51"/>
      <c r="D23" s="52"/>
      <c r="E23" s="52"/>
      <c r="F23" s="52"/>
      <c r="G23" s="5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6.5" x14ac:dyDescent="0.25">
      <c r="A24" s="14"/>
      <c r="B24" s="15" t="s">
        <v>59</v>
      </c>
      <c r="C24" s="54"/>
      <c r="D24" s="55"/>
      <c r="E24" s="55"/>
      <c r="F24" s="55"/>
      <c r="G24" s="56"/>
      <c r="H24" s="2"/>
      <c r="I24" s="2"/>
      <c r="J24" s="2"/>
      <c r="K24" s="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6.5" x14ac:dyDescent="0.25">
      <c r="A25" s="10" t="s">
        <v>15</v>
      </c>
      <c r="B25" s="13" t="s">
        <v>26</v>
      </c>
      <c r="C25" s="51"/>
      <c r="D25" s="52"/>
      <c r="E25" s="52"/>
      <c r="F25" s="52"/>
      <c r="G25" s="5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7.25" thickBot="1" x14ac:dyDescent="0.3">
      <c r="A26" s="21" t="s">
        <v>16</v>
      </c>
      <c r="B26" s="22" t="s">
        <v>27</v>
      </c>
      <c r="C26" s="60"/>
      <c r="D26" s="61"/>
      <c r="E26" s="61"/>
      <c r="F26" s="61"/>
      <c r="G26" s="6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8.75" x14ac:dyDescent="0.3">
      <c r="A28" s="2"/>
      <c r="B28" s="9" t="s">
        <v>49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.75" x14ac:dyDescent="0.25">
      <c r="A29" s="2"/>
      <c r="B29" s="2"/>
      <c r="C29" s="24" t="s">
        <v>3</v>
      </c>
      <c r="D29" s="25" t="s">
        <v>4</v>
      </c>
      <c r="E29" s="25" t="s">
        <v>40</v>
      </c>
      <c r="F29" s="25" t="s">
        <v>41</v>
      </c>
      <c r="G29" s="26" t="s">
        <v>5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.75" x14ac:dyDescent="0.25">
      <c r="A30" s="2"/>
      <c r="B30" s="2"/>
      <c r="C30" s="47">
        <f>D30+F30+G30</f>
        <v>12.6421101</v>
      </c>
      <c r="D30" s="48">
        <f>D21+D19</f>
        <v>4.8281200000000002</v>
      </c>
      <c r="E30" s="48"/>
      <c r="F30" s="48">
        <f>F21</f>
        <v>7.0600199999999997</v>
      </c>
      <c r="G30" s="46">
        <f>G21</f>
        <v>0.75397009999999998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6.5" x14ac:dyDescent="0.25">
      <c r="A31" s="2"/>
      <c r="B31" s="2"/>
      <c r="C31" s="65"/>
      <c r="D31" s="65"/>
      <c r="E31" s="65"/>
      <c r="F31" s="65"/>
      <c r="G31" s="6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8.75" x14ac:dyDescent="0.3">
      <c r="A32" s="23"/>
      <c r="B32" s="9" t="s">
        <v>39</v>
      </c>
      <c r="C32" s="23"/>
      <c r="D32" s="23"/>
      <c r="E32" s="23"/>
      <c r="F32" s="23"/>
      <c r="G32" s="23"/>
    </row>
    <row r="33" spans="1:12" ht="16.5" thickBot="1" x14ac:dyDescent="0.3">
      <c r="A33" s="23"/>
      <c r="B33" s="23"/>
      <c r="C33" s="23"/>
      <c r="D33" s="23"/>
      <c r="E33" s="23"/>
      <c r="F33" s="8" t="s">
        <v>43</v>
      </c>
      <c r="G33" s="23"/>
    </row>
    <row r="34" spans="1:12" x14ac:dyDescent="0.2">
      <c r="A34" s="108" t="s">
        <v>1</v>
      </c>
      <c r="B34" s="111" t="s">
        <v>2</v>
      </c>
      <c r="C34" s="87" t="s">
        <v>61</v>
      </c>
      <c r="D34" s="88"/>
      <c r="E34" s="88"/>
      <c r="F34" s="88"/>
      <c r="G34" s="89"/>
    </row>
    <row r="35" spans="1:12" x14ac:dyDescent="0.2">
      <c r="A35" s="109"/>
      <c r="B35" s="112"/>
      <c r="C35" s="90"/>
      <c r="D35" s="91"/>
      <c r="E35" s="91"/>
      <c r="F35" s="91"/>
      <c r="G35" s="92"/>
    </row>
    <row r="36" spans="1:12" ht="15.75" x14ac:dyDescent="0.25">
      <c r="A36" s="110"/>
      <c r="B36" s="112"/>
      <c r="C36" s="24" t="s">
        <v>3</v>
      </c>
      <c r="D36" s="25" t="s">
        <v>4</v>
      </c>
      <c r="E36" s="25" t="s">
        <v>40</v>
      </c>
      <c r="F36" s="25" t="s">
        <v>41</v>
      </c>
      <c r="G36" s="26" t="s">
        <v>5</v>
      </c>
    </row>
    <row r="37" spans="1:12" ht="15.75" x14ac:dyDescent="0.25">
      <c r="A37" s="24" t="s">
        <v>6</v>
      </c>
      <c r="B37" s="27" t="s">
        <v>28</v>
      </c>
      <c r="C37" s="47">
        <f>C7/7206*1000</f>
        <v>1.9311837357757424</v>
      </c>
      <c r="D37" s="48">
        <f>C37</f>
        <v>1.9311837357757424</v>
      </c>
      <c r="E37" s="25"/>
      <c r="F37" s="48">
        <f>F10/7206*1000</f>
        <v>1.1968613794060508</v>
      </c>
      <c r="G37" s="46">
        <f>G12/7206*1000</f>
        <v>0.11560138773244519</v>
      </c>
      <c r="H37" s="50"/>
    </row>
    <row r="38" spans="1:12" ht="15.75" x14ac:dyDescent="0.25">
      <c r="A38" s="24" t="s">
        <v>7</v>
      </c>
      <c r="B38" s="27" t="s">
        <v>29</v>
      </c>
      <c r="C38" s="47">
        <f>C37</f>
        <v>1.9311837357757424</v>
      </c>
      <c r="D38" s="48">
        <f>D37</f>
        <v>1.9311837357757424</v>
      </c>
      <c r="E38" s="25"/>
      <c r="F38" s="25"/>
      <c r="G38" s="26"/>
      <c r="H38" s="50"/>
    </row>
    <row r="39" spans="1:12" ht="15.75" x14ac:dyDescent="0.25">
      <c r="A39" s="24" t="s">
        <v>8</v>
      </c>
      <c r="B39" s="27" t="s">
        <v>30</v>
      </c>
      <c r="C39" s="24">
        <f>D39+E39+F39+G39</f>
        <v>0</v>
      </c>
      <c r="D39" s="25"/>
      <c r="E39" s="25"/>
      <c r="F39" s="25"/>
      <c r="G39" s="26"/>
    </row>
    <row r="40" spans="1:12" ht="15.75" x14ac:dyDescent="0.25">
      <c r="A40" s="28"/>
      <c r="B40" s="29" t="s">
        <v>21</v>
      </c>
      <c r="C40" s="28">
        <f>D40+E40+F40+G40</f>
        <v>0</v>
      </c>
      <c r="D40" s="34"/>
      <c r="E40" s="35"/>
      <c r="F40" s="34"/>
      <c r="G40" s="36"/>
      <c r="H40" s="2"/>
      <c r="I40" s="2"/>
      <c r="J40" s="2"/>
      <c r="K40" s="2"/>
      <c r="L40" s="2"/>
    </row>
    <row r="41" spans="1:12" ht="15.75" x14ac:dyDescent="0.25">
      <c r="A41" s="30"/>
      <c r="B41" s="31" t="s">
        <v>20</v>
      </c>
      <c r="C41" s="30">
        <f>D41+E41+F41+G41</f>
        <v>0</v>
      </c>
      <c r="D41" s="37"/>
      <c r="E41" s="35"/>
      <c r="F41" s="37"/>
      <c r="G41" s="36"/>
      <c r="H41" s="2"/>
      <c r="I41" s="2"/>
      <c r="J41" s="2"/>
      <c r="K41" s="2"/>
      <c r="L41" s="2"/>
    </row>
    <row r="42" spans="1:12" ht="15.75" x14ac:dyDescent="0.25">
      <c r="A42" s="24"/>
      <c r="B42" s="27" t="s">
        <v>31</v>
      </c>
      <c r="C42" s="30">
        <f>D42+E42+F42+G42</f>
        <v>0</v>
      </c>
      <c r="D42" s="25"/>
      <c r="E42" s="25"/>
      <c r="F42" s="25"/>
      <c r="G42" s="26"/>
      <c r="H42" s="5"/>
      <c r="I42" s="5"/>
      <c r="J42" s="5"/>
      <c r="K42" s="5"/>
      <c r="L42" s="5"/>
    </row>
    <row r="43" spans="1:12" ht="15.75" x14ac:dyDescent="0.25">
      <c r="A43" s="24" t="s">
        <v>11</v>
      </c>
      <c r="B43" s="27" t="s">
        <v>32</v>
      </c>
      <c r="C43" s="47">
        <f>D43+F43+G43</f>
        <v>0.17679709408825978</v>
      </c>
      <c r="D43" s="48">
        <f>D17/7206*1000</f>
        <v>6.4308473494310292E-2</v>
      </c>
      <c r="E43" s="25"/>
      <c r="F43" s="48">
        <f>F17/7206*1000</f>
        <v>0.10151810990840966</v>
      </c>
      <c r="G43" s="46">
        <f>G17/7206*1000</f>
        <v>1.0970510685539827E-2</v>
      </c>
      <c r="H43" s="3"/>
      <c r="I43" s="3"/>
      <c r="J43" s="3"/>
      <c r="K43" s="3"/>
      <c r="L43" s="3"/>
    </row>
    <row r="44" spans="1:12" ht="15.75" x14ac:dyDescent="0.25">
      <c r="A44" s="24"/>
      <c r="B44" s="27" t="s">
        <v>33</v>
      </c>
      <c r="C44" s="80">
        <f>C43/C37*100</f>
        <v>9.1548562062242969</v>
      </c>
      <c r="D44" s="49">
        <f>D43/D37*100</f>
        <v>3.3300028528087231</v>
      </c>
      <c r="E44" s="49"/>
      <c r="F44" s="49">
        <f>F43/F37*100</f>
        <v>8.4820273805466595</v>
      </c>
      <c r="G44" s="63">
        <f>G43/G37*100</f>
        <v>9.4899472235840605</v>
      </c>
      <c r="H44" s="2"/>
      <c r="I44" s="2"/>
      <c r="J44" s="2"/>
      <c r="K44" s="2"/>
      <c r="L44" s="2"/>
    </row>
    <row r="45" spans="1:12" ht="15.75" x14ac:dyDescent="0.25">
      <c r="A45" s="28" t="s">
        <v>12</v>
      </c>
      <c r="B45" s="29" t="s">
        <v>34</v>
      </c>
      <c r="C45" s="28"/>
      <c r="D45" s="35"/>
      <c r="E45" s="34"/>
      <c r="F45" s="35"/>
      <c r="G45" s="38"/>
      <c r="H45" s="2"/>
      <c r="I45" s="2"/>
      <c r="J45" s="2"/>
      <c r="K45" s="2"/>
      <c r="L45" s="2"/>
    </row>
    <row r="46" spans="1:12" ht="15.75" x14ac:dyDescent="0.25">
      <c r="A46" s="30"/>
      <c r="B46" s="31" t="s">
        <v>35</v>
      </c>
      <c r="C46" s="30"/>
      <c r="D46" s="35"/>
      <c r="E46" s="37"/>
      <c r="F46" s="35"/>
      <c r="G46" s="39"/>
      <c r="H46" s="2"/>
      <c r="I46" s="2"/>
      <c r="J46" s="2"/>
      <c r="K46" s="2"/>
      <c r="L46" s="2"/>
    </row>
    <row r="47" spans="1:12" ht="16.5" thickBot="1" x14ac:dyDescent="0.3">
      <c r="A47" s="32" t="s">
        <v>13</v>
      </c>
      <c r="B47" s="33" t="s">
        <v>36</v>
      </c>
      <c r="C47" s="43">
        <f>D47+E47+F47+G47</f>
        <v>1.7503067027477102</v>
      </c>
      <c r="D47" s="44">
        <f>D21/7206*1000</f>
        <v>0.66593394393560923</v>
      </c>
      <c r="E47" s="44"/>
      <c r="F47" s="44">
        <f>F21/7206*1000</f>
        <v>0.97974188176519572</v>
      </c>
      <c r="G47" s="45">
        <f>G21/7206*1000</f>
        <v>0.10463087704690535</v>
      </c>
      <c r="H47" s="2"/>
      <c r="I47" s="2"/>
      <c r="J47" s="2"/>
      <c r="K47" s="2"/>
      <c r="L47" s="2"/>
    </row>
    <row r="48" spans="1:12" x14ac:dyDescent="0.2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8.75" x14ac:dyDescent="0.3">
      <c r="A49" s="4"/>
      <c r="B49" s="9" t="s">
        <v>50</v>
      </c>
      <c r="C49" s="66"/>
      <c r="D49" s="66"/>
      <c r="E49"/>
      <c r="F49" s="66"/>
      <c r="G49"/>
      <c r="H49"/>
      <c r="I49" s="2"/>
      <c r="J49" s="2"/>
      <c r="K49" s="2"/>
      <c r="L49" s="2"/>
    </row>
    <row r="50" spans="1:12" ht="18.75" x14ac:dyDescent="0.3">
      <c r="A50" s="4"/>
      <c r="B50" s="67"/>
      <c r="C50" s="74" t="s">
        <v>62</v>
      </c>
      <c r="D50" s="66"/>
      <c r="E50" s="66"/>
      <c r="F50" s="66"/>
      <c r="G50"/>
      <c r="H50"/>
      <c r="I50" s="83"/>
      <c r="J50" s="83"/>
      <c r="K50" s="83"/>
      <c r="L50" s="83"/>
    </row>
    <row r="51" spans="1:12" ht="14.25" customHeight="1" x14ac:dyDescent="0.3">
      <c r="A51" s="4"/>
      <c r="B51" s="66"/>
      <c r="C51" s="66"/>
      <c r="D51" s="66"/>
      <c r="E51" s="66"/>
      <c r="F51" s="66"/>
      <c r="G51"/>
      <c r="H51"/>
      <c r="I51" s="84"/>
      <c r="J51" s="84"/>
      <c r="K51" s="84"/>
      <c r="L51" s="84"/>
    </row>
    <row r="52" spans="1:12" ht="18.75" x14ac:dyDescent="0.3">
      <c r="A52" s="4"/>
      <c r="B52" s="81" t="s">
        <v>51</v>
      </c>
      <c r="C52" s="81" t="s">
        <v>45</v>
      </c>
      <c r="D52" s="81"/>
      <c r="E52" s="66"/>
      <c r="F52" s="66"/>
      <c r="G52"/>
      <c r="H52"/>
      <c r="I52" s="2"/>
      <c r="J52" s="2"/>
      <c r="K52" s="2"/>
      <c r="L52" s="2"/>
    </row>
    <row r="53" spans="1:12" ht="18.75" x14ac:dyDescent="0.3">
      <c r="A53" s="4"/>
      <c r="B53" s="81"/>
      <c r="C53" s="113" t="s">
        <v>0</v>
      </c>
      <c r="D53" s="68" t="s">
        <v>52</v>
      </c>
      <c r="E53" s="66"/>
      <c r="F53" s="66"/>
      <c r="G53"/>
      <c r="H53"/>
      <c r="I53" s="83"/>
      <c r="J53" s="83"/>
      <c r="K53" s="83"/>
      <c r="L53" s="83"/>
    </row>
    <row r="54" spans="1:12" ht="21" customHeight="1" x14ac:dyDescent="0.3">
      <c r="A54" s="4"/>
      <c r="B54" s="69" t="s">
        <v>53</v>
      </c>
      <c r="C54" s="73">
        <f>C17</f>
        <v>1.27399986</v>
      </c>
      <c r="D54" s="70">
        <v>9.16</v>
      </c>
      <c r="E54" s="66"/>
      <c r="F54" s="66"/>
      <c r="G54"/>
      <c r="H54"/>
      <c r="I54" s="84"/>
      <c r="J54" s="84"/>
      <c r="K54" s="84"/>
      <c r="L54" s="84"/>
    </row>
    <row r="55" spans="1:12" ht="18.75" x14ac:dyDescent="0.3">
      <c r="A55" s="4"/>
      <c r="B55" s="69" t="s">
        <v>54</v>
      </c>
      <c r="C55" s="73">
        <f>D17</f>
        <v>0.46340685999999998</v>
      </c>
      <c r="D55" s="71">
        <v>3.33</v>
      </c>
      <c r="E55" s="66"/>
      <c r="F55" s="66"/>
      <c r="G55"/>
      <c r="H55"/>
      <c r="I55" s="2"/>
      <c r="J55" s="2"/>
      <c r="K55" s="2"/>
      <c r="L55" s="2"/>
    </row>
    <row r="56" spans="1:12" ht="18.75" x14ac:dyDescent="0.3">
      <c r="A56" s="4"/>
      <c r="B56" s="69" t="s">
        <v>55</v>
      </c>
      <c r="C56" s="72" t="s">
        <v>56</v>
      </c>
      <c r="D56" s="70"/>
      <c r="E56" s="66"/>
      <c r="F56" s="66"/>
      <c r="G56"/>
      <c r="H56"/>
      <c r="I56" s="2"/>
      <c r="J56" s="2"/>
      <c r="K56" s="2"/>
      <c r="L56" s="2"/>
    </row>
    <row r="57" spans="1:12" ht="18.75" x14ac:dyDescent="0.3">
      <c r="A57" s="2"/>
      <c r="B57" s="69" t="s">
        <v>57</v>
      </c>
      <c r="C57" s="73">
        <f>F17</f>
        <v>0.73153950000000001</v>
      </c>
      <c r="D57" s="70">
        <v>8.49</v>
      </c>
      <c r="E57" s="66"/>
      <c r="F57" s="66"/>
      <c r="G57"/>
      <c r="H57"/>
      <c r="I57" s="2"/>
      <c r="J57" s="2"/>
      <c r="K57" s="2"/>
      <c r="L57" s="2"/>
    </row>
    <row r="58" spans="1:12" ht="18.75" x14ac:dyDescent="0.3">
      <c r="B58" s="69" t="s">
        <v>58</v>
      </c>
      <c r="C58" s="73">
        <f>G17</f>
        <v>7.9053499999999999E-2</v>
      </c>
      <c r="D58" s="71">
        <v>9.49</v>
      </c>
      <c r="E58" s="66"/>
      <c r="F58" s="66"/>
      <c r="G58"/>
      <c r="H58"/>
    </row>
    <row r="59" spans="1:12" ht="15" x14ac:dyDescent="0.25">
      <c r="B59"/>
      <c r="C59"/>
      <c r="D59"/>
      <c r="E59"/>
      <c r="F59"/>
      <c r="G59"/>
      <c r="H59"/>
    </row>
    <row r="60" spans="1:12" ht="18.75" x14ac:dyDescent="0.3">
      <c r="B60"/>
      <c r="C60"/>
      <c r="D60" s="67"/>
      <c r="E60"/>
      <c r="F60"/>
      <c r="G60"/>
      <c r="H60"/>
    </row>
    <row r="61" spans="1:12" ht="18.75" x14ac:dyDescent="0.3">
      <c r="B61"/>
      <c r="C61"/>
      <c r="D61" s="67"/>
      <c r="E61"/>
      <c r="F61"/>
      <c r="G61"/>
      <c r="H61"/>
    </row>
    <row r="62" spans="1:12" ht="15" x14ac:dyDescent="0.25">
      <c r="B62"/>
      <c r="C62"/>
      <c r="D62"/>
      <c r="E62"/>
      <c r="F62"/>
      <c r="G62"/>
      <c r="H62"/>
    </row>
    <row r="63" spans="1:12" ht="15" x14ac:dyDescent="0.25">
      <c r="B63"/>
      <c r="C63"/>
      <c r="D63"/>
      <c r="E63"/>
      <c r="F63"/>
      <c r="G63"/>
      <c r="H63"/>
    </row>
    <row r="64" spans="1:12" ht="15" x14ac:dyDescent="0.25">
      <c r="B64"/>
      <c r="C64"/>
      <c r="D64"/>
      <c r="E64"/>
      <c r="F64"/>
      <c r="G64"/>
      <c r="H64"/>
    </row>
    <row r="65" spans="2:8" ht="15" x14ac:dyDescent="0.25">
      <c r="B65"/>
      <c r="C65"/>
      <c r="D65"/>
      <c r="E65"/>
      <c r="F65"/>
      <c r="G65"/>
      <c r="H65"/>
    </row>
    <row r="66" spans="2:8" ht="15" x14ac:dyDescent="0.25">
      <c r="B66"/>
      <c r="C66"/>
      <c r="D66"/>
      <c r="E66"/>
      <c r="F66"/>
      <c r="G66"/>
      <c r="H66"/>
    </row>
    <row r="67" spans="2:8" ht="15" x14ac:dyDescent="0.25">
      <c r="B67"/>
      <c r="C67"/>
      <c r="D67"/>
      <c r="E67"/>
      <c r="F67"/>
      <c r="G67"/>
      <c r="H67"/>
    </row>
  </sheetData>
  <mergeCells count="37">
    <mergeCell ref="A3:A5"/>
    <mergeCell ref="B3:B5"/>
    <mergeCell ref="C3:G4"/>
    <mergeCell ref="A34:A36"/>
    <mergeCell ref="B34:B36"/>
    <mergeCell ref="K53:K54"/>
    <mergeCell ref="L50:L51"/>
    <mergeCell ref="I19:I20"/>
    <mergeCell ref="G19:G20"/>
    <mergeCell ref="H19:H20"/>
    <mergeCell ref="I53:I54"/>
    <mergeCell ref="C34:G35"/>
    <mergeCell ref="D19:D20"/>
    <mergeCell ref="C19:C20"/>
    <mergeCell ref="E19:E20"/>
    <mergeCell ref="F19:F20"/>
    <mergeCell ref="O19:O20"/>
    <mergeCell ref="K19:K20"/>
    <mergeCell ref="M19:M20"/>
    <mergeCell ref="J19:J20"/>
    <mergeCell ref="L19:L20"/>
    <mergeCell ref="B52:B53"/>
    <mergeCell ref="C52:D52"/>
    <mergeCell ref="R4:V4"/>
    <mergeCell ref="Q19:Q20"/>
    <mergeCell ref="V19:V20"/>
    <mergeCell ref="P19:P20"/>
    <mergeCell ref="L53:L54"/>
    <mergeCell ref="K50:K51"/>
    <mergeCell ref="I50:I51"/>
    <mergeCell ref="J53:J54"/>
    <mergeCell ref="J50:J51"/>
    <mergeCell ref="U19:U20"/>
    <mergeCell ref="R19:R20"/>
    <mergeCell ref="S19:S20"/>
    <mergeCell ref="T19:T20"/>
    <mergeCell ref="N19:N20"/>
  </mergeCells>
  <phoneticPr fontId="4" type="noConversion"/>
  <pageMargins left="0.43307086614173229" right="3.937007874015748E-2" top="0.35433070866141736" bottom="0.19685039370078741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36" sqref="H36"/>
    </sheetView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баланс эл.энергии и мощн.</vt:lpstr>
      <vt:lpstr>Лист2</vt:lpstr>
      <vt:lpstr>'баланс эл.энергии и мощн.'!Область_печати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2015-02-03T04:48:04Z</cp:lastPrinted>
  <dcterms:created xsi:type="dcterms:W3CDTF">2006-09-16T00:00:00Z</dcterms:created>
  <dcterms:modified xsi:type="dcterms:W3CDTF">2023-02-21T08:49:26Z</dcterms:modified>
</cp:coreProperties>
</file>