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EF7C55C-71BE-4ECD-AE8D-EA5550DCD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 эл.энергии и мощн." sheetId="1" r:id="rId1"/>
    <sheet name="Лист2" sheetId="5" r:id="rId2"/>
  </sheets>
  <definedNames>
    <definedName name="_xlnm.Print_Area" localSheetId="0">'баланс эл.энергии и мощн.'!$A$1:$G$58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C55" i="1"/>
  <c r="C54" i="1"/>
  <c r="C30" i="1"/>
  <c r="G30" i="1"/>
  <c r="F30" i="1"/>
  <c r="D30" i="1"/>
  <c r="G18" i="1"/>
  <c r="G47" i="1" l="1"/>
  <c r="F47" i="1"/>
  <c r="D47" i="1"/>
  <c r="G37" i="1"/>
  <c r="F37" i="1"/>
  <c r="G43" i="1"/>
  <c r="F43" i="1"/>
  <c r="D43" i="1"/>
  <c r="C37" i="1"/>
  <c r="C38" i="1" s="1"/>
  <c r="D37" i="1" l="1"/>
  <c r="D38" i="1" s="1"/>
  <c r="G44" i="1"/>
  <c r="F18" i="1"/>
  <c r="C21" i="1"/>
  <c r="C43" i="1"/>
  <c r="C44" i="1" s="1"/>
  <c r="C8" i="1"/>
  <c r="C17" i="1"/>
  <c r="C18" i="1" s="1"/>
  <c r="C47" i="1"/>
  <c r="F44" i="1"/>
  <c r="C42" i="1"/>
  <c r="C41" i="1"/>
  <c r="C40" i="1"/>
  <c r="C39" i="1"/>
  <c r="D18" i="1"/>
  <c r="D44" i="1" l="1"/>
</calcChain>
</file>

<file path=xl/sharedStrings.xml><?xml version="1.0" encoding="utf-8"?>
<sst xmlns="http://schemas.openxmlformats.org/spreadsheetml/2006/main" count="87" uniqueCount="63">
  <si>
    <t>млн.кВтч</t>
  </si>
  <si>
    <t>п.п.</t>
  </si>
  <si>
    <t>Показатели</t>
  </si>
  <si>
    <t>Всего</t>
  </si>
  <si>
    <t>ВН</t>
  </si>
  <si>
    <t>НН</t>
  </si>
  <si>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</si>
  <si>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</si>
  <si>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</si>
  <si>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</si>
  <si>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</si>
  <si>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</si>
  <si>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</si>
  <si>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</si>
  <si>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</si>
  <si>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</si>
  <si>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4.3.</t>
  </si>
  <si>
    <t>Поступление эл.энергии в сеть, Всего</t>
  </si>
  <si>
    <t>из смежной сети, всего</t>
  </si>
  <si>
    <t>от электростанций ПЭ (ЭСО)</t>
  </si>
  <si>
    <t>рынка)</t>
  </si>
  <si>
    <t xml:space="preserve">от других поставщиков (в т.ч. с оптового </t>
  </si>
  <si>
    <t>Потери электроэнергии в сети</t>
  </si>
  <si>
    <t>то же в % (п.1.1/п 1.3)</t>
  </si>
  <si>
    <t>Полезный отпуск из сети</t>
  </si>
  <si>
    <t>из них:</t>
  </si>
  <si>
    <t>потребителям оптового рынка</t>
  </si>
  <si>
    <t>сальдо переток в другие организации</t>
  </si>
  <si>
    <t>Поступление мошности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</si>
  <si>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</si>
  <si>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</si>
  <si>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</si>
  <si>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</si>
  <si>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</si>
  <si>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</si>
  <si>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</si>
  <si>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</si>
  <si>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Расход электроэнергии на производст- </t>
  </si>
  <si>
    <t>венные и хозяйственные нужды</t>
  </si>
  <si>
    <t xml:space="preserve">  Электрическая мощность по диапазонам напряжения</t>
  </si>
  <si>
    <t>СН I</t>
  </si>
  <si>
    <t>СН II</t>
  </si>
  <si>
    <t xml:space="preserve">  Баланс электрической энергии по сетям  ВН,  СН I,  СН II и  НН </t>
  </si>
  <si>
    <t>МВт</t>
  </si>
  <si>
    <t>в т.ч. собственным потребителям ЭСО</t>
  </si>
  <si>
    <t>ООО "КЭСК"</t>
  </si>
  <si>
    <t>от других поставщиков (в т.ч. с опт.рынка)</t>
  </si>
  <si>
    <t>поступление ээ от других организаций</t>
  </si>
  <si>
    <t>в том числе  отпуск в сеть:</t>
  </si>
  <si>
    <t>Объем переданной электроэнергии по договору оказания услуг по передаче:</t>
  </si>
  <si>
    <t xml:space="preserve">  О потерях электроэнергии в сетях ООО "КЭСК"</t>
  </si>
  <si>
    <t>Уровень напряжения</t>
  </si>
  <si>
    <t>%</t>
  </si>
  <si>
    <t xml:space="preserve">  Всего</t>
  </si>
  <si>
    <t xml:space="preserve">  ВН</t>
  </si>
  <si>
    <t xml:space="preserve">  СН I</t>
  </si>
  <si>
    <t xml:space="preserve">          -</t>
  </si>
  <si>
    <t xml:space="preserve">  СН II</t>
  </si>
  <si>
    <t xml:space="preserve">  НН</t>
  </si>
  <si>
    <t xml:space="preserve">потребит., присоед. к центру питания </t>
  </si>
  <si>
    <t>2022 год, план</t>
  </si>
  <si>
    <t>на 2022 год</t>
  </si>
  <si>
    <t xml:space="preserve">     2022 год,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</si>
</sst>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b/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color indexed="8"/>
      <name val="Garamond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 applyAlignme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0" xfId="0" applyFont="1" applyBorder="1"/>
    <xf numFmtId="166" fontId="9" fillId="0" borderId="10" xfId="0" applyNumberFormat="1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66" fontId="1" fillId="0" borderId="0" xfId="0" applyNumberFormat="1" applyFont="1" applyBorder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166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10" xfId="0" applyNumberFormat="1" applyFont="1" applyBorder="1"/>
    <xf numFmtId="166" fontId="7" fillId="0" borderId="12" xfId="0" applyNumberFormat="1" applyFont="1" applyBorder="1"/>
    <xf numFmtId="166" fontId="7" fillId="0" borderId="11" xfId="0" applyNumberFormat="1" applyFont="1" applyBorder="1"/>
    <xf numFmtId="2" fontId="9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Border="1"/>
    <xf numFmtId="166" fontId="7" fillId="0" borderId="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6" fontId="12" fillId="0" borderId="2" xfId="0" applyNumberFormat="1" applyFont="1" applyBorder="1"/>
    <xf numFmtId="166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166" fontId="9" fillId="0" borderId="5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showWhiteSpace="0" topLeftCell="A25" zoomScaleNormal="100" workbookViewId="0">
      <selection activeCell="G47" sqref="G47"/>
    </sheetView>
  </sheetViews>
  <sheetFormatPr defaultRowHeight="14.25" x14ac:dyDescent="0.2"/>
  <cols>
    <col min="1" max="1" width="5.28515625" style="1" customWidth="1"/>
    <col min="2" max="2" width="42.85546875" style="1" customWidth="1"/>
    <col min="3" max="3" width="12.710937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1" spans="1:22" ht="18.75" x14ac:dyDescent="0.3">
      <c r="A1" s="12"/>
      <c r="B1" s="14" t="s">
        <v>42</v>
      </c>
      <c r="C1" s="12"/>
      <c r="D1" s="12"/>
      <c r="E1" s="12"/>
      <c r="F1" s="12"/>
      <c r="G1" s="1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2" ht="21.75" customHeight="1" thickBot="1" x14ac:dyDescent="0.3">
      <c r="A2" s="13"/>
      <c r="B2" s="51" t="s">
        <v>45</v>
      </c>
      <c r="C2" s="13"/>
      <c r="D2" s="13"/>
      <c r="E2" s="13"/>
      <c r="F2" s="13" t="s">
        <v>0</v>
      </c>
      <c r="G2" s="13"/>
      <c r="I2" s="3"/>
      <c r="J2" s="3"/>
      <c r="K2" s="3"/>
    </row>
    <row r="3" spans="1:22" ht="14.25" customHeight="1" x14ac:dyDescent="0.2">
      <c r="A3" s="117" t="s">
        <v>1</v>
      </c>
      <c r="B3" s="120" t="s">
        <v>2</v>
      </c>
      <c r="C3" s="122" t="s">
        <v>60</v>
      </c>
      <c r="D3" s="123"/>
      <c r="E3" s="123"/>
      <c r="F3" s="123"/>
      <c r="G3" s="12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118"/>
      <c r="B4" s="121"/>
      <c r="C4" s="125"/>
      <c r="D4" s="126"/>
      <c r="E4" s="126"/>
      <c r="F4" s="126"/>
      <c r="G4" s="127"/>
      <c r="H4" s="5"/>
      <c r="I4" s="5"/>
      <c r="J4" s="5"/>
      <c r="K4" s="5"/>
      <c r="L4" s="5"/>
      <c r="M4" s="5"/>
      <c r="N4" s="5"/>
      <c r="O4" s="5"/>
      <c r="P4" s="5"/>
      <c r="Q4" s="5"/>
      <c r="R4" s="102"/>
      <c r="S4" s="102"/>
      <c r="T4" s="102"/>
      <c r="U4" s="102"/>
      <c r="V4" s="102"/>
    </row>
    <row r="5" spans="1:22" ht="16.5" x14ac:dyDescent="0.25">
      <c r="A5" s="119"/>
      <c r="B5" s="121"/>
      <c r="C5" s="15" t="s">
        <v>3</v>
      </c>
      <c r="D5" s="16" t="s">
        <v>4</v>
      </c>
      <c r="E5" s="16" t="s">
        <v>40</v>
      </c>
      <c r="F5" s="16" t="s">
        <v>41</v>
      </c>
      <c r="G5" s="17" t="s">
        <v>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6.5" x14ac:dyDescent="0.25">
      <c r="A6" s="15">
        <v>1</v>
      </c>
      <c r="B6" s="17">
        <v>2</v>
      </c>
      <c r="C6" s="15">
        <v>3</v>
      </c>
      <c r="D6" s="16">
        <v>4</v>
      </c>
      <c r="E6" s="16">
        <v>5</v>
      </c>
      <c r="F6" s="16">
        <v>6</v>
      </c>
      <c r="G6" s="17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6.5" x14ac:dyDescent="0.25">
      <c r="A7" s="15" t="s">
        <v>6</v>
      </c>
      <c r="B7" s="18" t="s">
        <v>17</v>
      </c>
      <c r="C7" s="94">
        <v>13.91614</v>
      </c>
      <c r="D7" s="95">
        <v>13.91614</v>
      </c>
      <c r="E7" s="95"/>
      <c r="F7" s="95"/>
      <c r="G7" s="9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6.5" x14ac:dyDescent="0.25">
      <c r="A8" s="15" t="s">
        <v>7</v>
      </c>
      <c r="B8" s="18" t="s">
        <v>18</v>
      </c>
      <c r="C8" s="94">
        <f>C7</f>
        <v>13.91614</v>
      </c>
      <c r="D8" s="95">
        <v>13.91614</v>
      </c>
      <c r="E8" s="95"/>
      <c r="F8" s="95"/>
      <c r="G8" s="9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customHeight="1" x14ac:dyDescent="0.25">
      <c r="A9" s="15"/>
      <c r="B9" s="78" t="s">
        <v>48</v>
      </c>
      <c r="C9" s="94"/>
      <c r="D9" s="95"/>
      <c r="E9" s="95"/>
      <c r="F9" s="95"/>
      <c r="G9" s="9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6.5" x14ac:dyDescent="0.25">
      <c r="A10" s="15"/>
      <c r="B10" s="18" t="s">
        <v>4</v>
      </c>
      <c r="C10" s="94"/>
      <c r="D10" s="95"/>
      <c r="E10" s="95"/>
      <c r="F10" s="95">
        <v>8.6246121000000002</v>
      </c>
      <c r="G10" s="96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5" x14ac:dyDescent="0.25">
      <c r="A11" s="15"/>
      <c r="B11" s="18" t="s">
        <v>40</v>
      </c>
      <c r="C11" s="94"/>
      <c r="D11" s="95"/>
      <c r="E11" s="95"/>
      <c r="F11" s="95"/>
      <c r="G11" s="96"/>
      <c r="H11" s="9"/>
      <c r="I11" s="4"/>
      <c r="J11" s="5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 x14ac:dyDescent="0.25">
      <c r="A12" s="15"/>
      <c r="B12" s="18" t="s">
        <v>41</v>
      </c>
      <c r="C12" s="94"/>
      <c r="D12" s="95"/>
      <c r="E12" s="95"/>
      <c r="F12" s="95"/>
      <c r="G12" s="96">
        <v>0.83236410000000005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6.5" x14ac:dyDescent="0.25">
      <c r="A13" s="15"/>
      <c r="B13" s="18" t="s">
        <v>5</v>
      </c>
      <c r="C13" s="94"/>
      <c r="D13" s="95"/>
      <c r="E13" s="95"/>
      <c r="F13" s="95"/>
      <c r="G13" s="9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6.5" x14ac:dyDescent="0.25">
      <c r="A14" s="15" t="s">
        <v>8</v>
      </c>
      <c r="B14" s="18" t="s">
        <v>19</v>
      </c>
      <c r="C14" s="99">
        <v>0</v>
      </c>
      <c r="D14" s="65"/>
      <c r="E14" s="65"/>
      <c r="F14" s="65"/>
      <c r="G14" s="66"/>
      <c r="H14" s="4"/>
      <c r="I14" s="4"/>
      <c r="J14" s="4"/>
      <c r="K14" s="4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6.5" x14ac:dyDescent="0.25">
      <c r="A15" s="19" t="s">
        <v>9</v>
      </c>
      <c r="B15" s="20" t="s">
        <v>46</v>
      </c>
      <c r="C15" s="91">
        <v>0</v>
      </c>
      <c r="D15" s="92"/>
      <c r="E15" s="92"/>
      <c r="F15" s="92"/>
      <c r="G15" s="93"/>
      <c r="H15" s="62"/>
      <c r="I15" s="62"/>
      <c r="J15" s="63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6.5" x14ac:dyDescent="0.25">
      <c r="A16" s="19" t="s">
        <v>10</v>
      </c>
      <c r="B16" s="23" t="s">
        <v>47</v>
      </c>
      <c r="C16" s="91">
        <v>0</v>
      </c>
      <c r="D16" s="92"/>
      <c r="E16" s="92"/>
      <c r="F16" s="92"/>
      <c r="G16" s="9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16.5" x14ac:dyDescent="0.25">
      <c r="A17" s="15" t="s">
        <v>11</v>
      </c>
      <c r="B17" s="18" t="s">
        <v>22</v>
      </c>
      <c r="C17" s="94">
        <f>D17+E17+F17+G17</f>
        <v>1.2746216500000001</v>
      </c>
      <c r="D17" s="95">
        <v>0.46340785000000001</v>
      </c>
      <c r="E17" s="95"/>
      <c r="F17" s="95">
        <v>0.73222279999999995</v>
      </c>
      <c r="G17" s="96">
        <v>7.8991000000000006E-2</v>
      </c>
      <c r="H17" s="9"/>
      <c r="I17" s="4"/>
      <c r="J17" s="4"/>
      <c r="K17" s="4"/>
      <c r="L17" s="4"/>
      <c r="M17" s="9"/>
      <c r="N17" s="4"/>
      <c r="O17" s="4"/>
      <c r="P17" s="4"/>
      <c r="Q17" s="4"/>
      <c r="R17" s="9"/>
      <c r="S17" s="4"/>
      <c r="T17" s="4"/>
      <c r="U17" s="4"/>
      <c r="V17" s="4"/>
    </row>
    <row r="18" spans="1:22" ht="16.5" x14ac:dyDescent="0.25">
      <c r="A18" s="15"/>
      <c r="B18" s="20" t="s">
        <v>23</v>
      </c>
      <c r="C18" s="100">
        <f>C17/C7*100</f>
        <v>9.1593045916468228</v>
      </c>
      <c r="D18" s="97">
        <f>D17/D7*100</f>
        <v>3.3300027881294674</v>
      </c>
      <c r="E18" s="97"/>
      <c r="F18" s="97">
        <f>F17/F10*100</f>
        <v>8.4899215351377944</v>
      </c>
      <c r="G18" s="98">
        <f>G17/G12*100</f>
        <v>9.4899575798619864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6.5" x14ac:dyDescent="0.25">
      <c r="A19" s="24" t="s">
        <v>12</v>
      </c>
      <c r="B19" s="20" t="s">
        <v>37</v>
      </c>
      <c r="C19" s="113">
        <v>2.9399999999999999E-2</v>
      </c>
      <c r="D19" s="113">
        <v>2.9399999999999999E-2</v>
      </c>
      <c r="E19" s="115"/>
      <c r="F19" s="115"/>
      <c r="G19" s="105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16.5" x14ac:dyDescent="0.25">
      <c r="A20" s="25"/>
      <c r="B20" s="22" t="s">
        <v>38</v>
      </c>
      <c r="C20" s="114"/>
      <c r="D20" s="114"/>
      <c r="E20" s="116"/>
      <c r="F20" s="116"/>
      <c r="G20" s="106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ht="16.5" x14ac:dyDescent="0.25">
      <c r="A21" s="15" t="s">
        <v>13</v>
      </c>
      <c r="B21" s="22" t="s">
        <v>24</v>
      </c>
      <c r="C21" s="94">
        <f>D21+F21+G21</f>
        <v>12.6121131</v>
      </c>
      <c r="D21" s="95">
        <v>4.7987200000000003</v>
      </c>
      <c r="E21" s="95"/>
      <c r="F21" s="95">
        <v>7.0600199999999997</v>
      </c>
      <c r="G21" s="96">
        <v>0.75337310000000002</v>
      </c>
      <c r="H21" s="4"/>
      <c r="I21" s="4"/>
      <c r="J21" s="4"/>
      <c r="K21" s="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6.5" x14ac:dyDescent="0.25">
      <c r="A22" s="21" t="s">
        <v>14</v>
      </c>
      <c r="B22" s="22" t="s">
        <v>44</v>
      </c>
      <c r="C22" s="70"/>
      <c r="D22" s="71"/>
      <c r="E22" s="71"/>
      <c r="F22" s="71"/>
      <c r="G22" s="7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6.5" x14ac:dyDescent="0.25">
      <c r="A23" s="15"/>
      <c r="B23" s="18" t="s">
        <v>25</v>
      </c>
      <c r="C23" s="64"/>
      <c r="D23" s="65"/>
      <c r="E23" s="65"/>
      <c r="F23" s="65"/>
      <c r="G23" s="6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6.5" x14ac:dyDescent="0.25">
      <c r="A24" s="19"/>
      <c r="B24" s="20" t="s">
        <v>59</v>
      </c>
      <c r="C24" s="67"/>
      <c r="D24" s="68"/>
      <c r="E24" s="68"/>
      <c r="F24" s="68"/>
      <c r="G24" s="69"/>
      <c r="H24" s="62"/>
      <c r="I24" s="62"/>
      <c r="J24" s="62"/>
      <c r="K24" s="63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6.5" x14ac:dyDescent="0.25">
      <c r="A25" s="15" t="s">
        <v>15</v>
      </c>
      <c r="B25" s="18" t="s">
        <v>26</v>
      </c>
      <c r="C25" s="64"/>
      <c r="D25" s="65"/>
      <c r="E25" s="65"/>
      <c r="F25" s="65"/>
      <c r="G25" s="6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7.25" thickBot="1" x14ac:dyDescent="0.3">
      <c r="A26" s="26" t="s">
        <v>16</v>
      </c>
      <c r="B26" s="27" t="s">
        <v>27</v>
      </c>
      <c r="C26" s="73"/>
      <c r="D26" s="74"/>
      <c r="E26" s="74"/>
      <c r="F26" s="74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x14ac:dyDescent="0.3">
      <c r="A28" s="2"/>
      <c r="B28" s="14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x14ac:dyDescent="0.25">
      <c r="A29" s="2"/>
      <c r="B29" s="2"/>
      <c r="C29" s="29" t="s">
        <v>3</v>
      </c>
      <c r="D29" s="30" t="s">
        <v>4</v>
      </c>
      <c r="E29" s="30" t="s">
        <v>40</v>
      </c>
      <c r="F29" s="30" t="s">
        <v>41</v>
      </c>
      <c r="G29" s="31" t="s">
        <v>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x14ac:dyDescent="0.25">
      <c r="A30" s="2"/>
      <c r="B30" s="2"/>
      <c r="C30" s="94">
        <f>D30+F30+G30</f>
        <v>12.641513099999999</v>
      </c>
      <c r="D30" s="95">
        <f>D21+D19</f>
        <v>4.8281200000000002</v>
      </c>
      <c r="E30" s="95"/>
      <c r="F30" s="95">
        <f>F21</f>
        <v>7.0600199999999997</v>
      </c>
      <c r="G30" s="96">
        <f>G21</f>
        <v>0.75337310000000002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x14ac:dyDescent="0.25">
      <c r="A31" s="2"/>
      <c r="B31" s="2"/>
      <c r="C31" s="79"/>
      <c r="D31" s="79"/>
      <c r="E31" s="79"/>
      <c r="F31" s="79"/>
      <c r="G31" s="7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 x14ac:dyDescent="0.3">
      <c r="A32" s="28"/>
      <c r="B32" s="14" t="s">
        <v>39</v>
      </c>
      <c r="C32" s="28"/>
      <c r="D32" s="28"/>
      <c r="E32" s="28"/>
      <c r="F32" s="28"/>
      <c r="G32" s="28"/>
    </row>
    <row r="33" spans="1:13" ht="16.5" thickBot="1" x14ac:dyDescent="0.3">
      <c r="A33" s="28"/>
      <c r="B33" s="28"/>
      <c r="C33" s="28"/>
      <c r="D33" s="28"/>
      <c r="E33" s="28"/>
      <c r="F33" s="12" t="s">
        <v>43</v>
      </c>
      <c r="G33" s="28"/>
    </row>
    <row r="34" spans="1:13" x14ac:dyDescent="0.2">
      <c r="A34" s="128" t="s">
        <v>1</v>
      </c>
      <c r="B34" s="131" t="s">
        <v>2</v>
      </c>
      <c r="C34" s="107" t="s">
        <v>62</v>
      </c>
      <c r="D34" s="108"/>
      <c r="E34" s="108"/>
      <c r="F34" s="108"/>
      <c r="G34" s="109"/>
    </row>
    <row r="35" spans="1:13" x14ac:dyDescent="0.2">
      <c r="A35" s="129"/>
      <c r="B35" s="132"/>
      <c r="C35" s="110"/>
      <c r="D35" s="111"/>
      <c r="E35" s="111"/>
      <c r="F35" s="111"/>
      <c r="G35" s="112"/>
    </row>
    <row r="36" spans="1:13" ht="15.75" x14ac:dyDescent="0.25">
      <c r="A36" s="130"/>
      <c r="B36" s="132"/>
      <c r="C36" s="29" t="s">
        <v>3</v>
      </c>
      <c r="D36" s="30" t="s">
        <v>4</v>
      </c>
      <c r="E36" s="30" t="s">
        <v>40</v>
      </c>
      <c r="F36" s="30" t="s">
        <v>41</v>
      </c>
      <c r="G36" s="31" t="s">
        <v>5</v>
      </c>
    </row>
    <row r="37" spans="1:13" ht="15.75" x14ac:dyDescent="0.25">
      <c r="A37" s="29" t="s">
        <v>6</v>
      </c>
      <c r="B37" s="32" t="s">
        <v>28</v>
      </c>
      <c r="C37" s="58">
        <f>C7/7206*1000</f>
        <v>1.931187898973078</v>
      </c>
      <c r="D37" s="59">
        <f>C37</f>
        <v>1.931187898973078</v>
      </c>
      <c r="E37" s="40"/>
      <c r="F37" s="59">
        <f>F10/7206*1000</f>
        <v>1.1968654038301414</v>
      </c>
      <c r="G37" s="57">
        <f>G12/7206*1000</f>
        <v>0.11550986677768527</v>
      </c>
      <c r="H37" s="61"/>
      <c r="I37" s="3"/>
      <c r="J37" s="3"/>
      <c r="K37" s="3"/>
      <c r="L37" s="3"/>
      <c r="M37" s="3"/>
    </row>
    <row r="38" spans="1:13" ht="15.75" x14ac:dyDescent="0.25">
      <c r="A38" s="29" t="s">
        <v>7</v>
      </c>
      <c r="B38" s="32" t="s">
        <v>29</v>
      </c>
      <c r="C38" s="58">
        <f>C37</f>
        <v>1.931187898973078</v>
      </c>
      <c r="D38" s="59">
        <f>D37</f>
        <v>1.931187898973078</v>
      </c>
      <c r="E38" s="40"/>
      <c r="F38" s="40"/>
      <c r="G38" s="41"/>
      <c r="H38" s="61"/>
      <c r="I38" s="3"/>
      <c r="J38" s="3"/>
      <c r="K38" s="3"/>
      <c r="L38" s="3"/>
      <c r="M38" s="3"/>
    </row>
    <row r="39" spans="1:13" ht="15.75" x14ac:dyDescent="0.25">
      <c r="A39" s="29" t="s">
        <v>8</v>
      </c>
      <c r="B39" s="32" t="s">
        <v>30</v>
      </c>
      <c r="C39" s="39">
        <f>D39+E39+F39+G39</f>
        <v>0</v>
      </c>
      <c r="D39" s="40"/>
      <c r="E39" s="40"/>
      <c r="F39" s="40"/>
      <c r="G39" s="41"/>
      <c r="H39" s="3"/>
      <c r="I39" s="3"/>
      <c r="J39" s="3"/>
      <c r="K39" s="3"/>
      <c r="L39" s="3"/>
      <c r="M39" s="3"/>
    </row>
    <row r="40" spans="1:13" ht="15.75" x14ac:dyDescent="0.25">
      <c r="A40" s="33"/>
      <c r="B40" s="34" t="s">
        <v>21</v>
      </c>
      <c r="C40" s="42">
        <f>D40+E40+F40+G40</f>
        <v>0</v>
      </c>
      <c r="D40" s="43"/>
      <c r="E40" s="44"/>
      <c r="F40" s="43"/>
      <c r="G40" s="45"/>
      <c r="H40" s="5"/>
      <c r="I40" s="5"/>
      <c r="J40" s="5"/>
      <c r="K40" s="5"/>
      <c r="L40" s="5"/>
      <c r="M40" s="3"/>
    </row>
    <row r="41" spans="1:13" ht="15.75" x14ac:dyDescent="0.25">
      <c r="A41" s="35"/>
      <c r="B41" s="36" t="s">
        <v>20</v>
      </c>
      <c r="C41" s="46">
        <f>D41+E41+F41+G41</f>
        <v>0</v>
      </c>
      <c r="D41" s="47"/>
      <c r="E41" s="44"/>
      <c r="F41" s="47"/>
      <c r="G41" s="45"/>
      <c r="H41" s="5"/>
      <c r="I41" s="5"/>
      <c r="J41" s="5"/>
      <c r="K41" s="5"/>
      <c r="L41" s="5"/>
      <c r="M41" s="3"/>
    </row>
    <row r="42" spans="1:13" ht="15.75" x14ac:dyDescent="0.25">
      <c r="A42" s="29"/>
      <c r="B42" s="32" t="s">
        <v>31</v>
      </c>
      <c r="C42" s="46">
        <f>D42+E42+F42+G42</f>
        <v>0</v>
      </c>
      <c r="D42" s="40"/>
      <c r="E42" s="40"/>
      <c r="F42" s="40"/>
      <c r="G42" s="41"/>
      <c r="H42" s="8"/>
      <c r="I42" s="8"/>
      <c r="J42" s="8"/>
      <c r="K42" s="8"/>
      <c r="L42" s="8"/>
      <c r="M42" s="3"/>
    </row>
    <row r="43" spans="1:13" ht="15.75" x14ac:dyDescent="0.25">
      <c r="A43" s="29" t="s">
        <v>11</v>
      </c>
      <c r="B43" s="32" t="s">
        <v>32</v>
      </c>
      <c r="C43" s="58">
        <f>D43+F43+G43</f>
        <v>0.17688338190396893</v>
      </c>
      <c r="D43" s="59">
        <f>D17/7206*1000</f>
        <v>6.430861087982237E-2</v>
      </c>
      <c r="E43" s="40"/>
      <c r="F43" s="59">
        <f>F17/7206*1000</f>
        <v>0.10161293366638911</v>
      </c>
      <c r="G43" s="57">
        <f>G17/7206*1000</f>
        <v>1.0961837357757425E-2</v>
      </c>
      <c r="H43" s="6"/>
      <c r="I43" s="6"/>
      <c r="J43" s="6"/>
      <c r="K43" s="6"/>
      <c r="L43" s="6"/>
      <c r="M43" s="3"/>
    </row>
    <row r="44" spans="1:13" ht="15.75" x14ac:dyDescent="0.25">
      <c r="A44" s="29"/>
      <c r="B44" s="32" t="s">
        <v>33</v>
      </c>
      <c r="C44" s="133">
        <f>C43/C37*100</f>
        <v>9.1593045916468228</v>
      </c>
      <c r="D44" s="48">
        <f>D43/D37*100</f>
        <v>3.3300027881294674</v>
      </c>
      <c r="E44" s="48"/>
      <c r="F44" s="60">
        <f>F43/F37*100</f>
        <v>8.4899215351377961</v>
      </c>
      <c r="G44" s="76">
        <f>G43/G37*100</f>
        <v>9.4899575798619864</v>
      </c>
      <c r="H44" s="4"/>
      <c r="I44" s="4"/>
      <c r="J44" s="4"/>
      <c r="K44" s="4"/>
      <c r="L44" s="4"/>
      <c r="M44" s="3"/>
    </row>
    <row r="45" spans="1:13" ht="15.75" x14ac:dyDescent="0.25">
      <c r="A45" s="33" t="s">
        <v>12</v>
      </c>
      <c r="B45" s="34" t="s">
        <v>34</v>
      </c>
      <c r="C45" s="42"/>
      <c r="D45" s="44"/>
      <c r="E45" s="43"/>
      <c r="F45" s="44"/>
      <c r="G45" s="49"/>
      <c r="H45" s="4"/>
      <c r="I45" s="4"/>
      <c r="J45" s="4"/>
      <c r="K45" s="4"/>
      <c r="L45" s="4"/>
      <c r="M45" s="3"/>
    </row>
    <row r="46" spans="1:13" ht="15.75" x14ac:dyDescent="0.25">
      <c r="A46" s="35"/>
      <c r="B46" s="36" t="s">
        <v>35</v>
      </c>
      <c r="C46" s="46"/>
      <c r="D46" s="44"/>
      <c r="E46" s="47"/>
      <c r="F46" s="44"/>
      <c r="G46" s="50"/>
      <c r="H46" s="4"/>
      <c r="I46" s="4"/>
      <c r="J46" s="4"/>
      <c r="K46" s="4"/>
      <c r="L46" s="4"/>
      <c r="M46" s="3"/>
    </row>
    <row r="47" spans="1:13" ht="16.5" thickBot="1" x14ac:dyDescent="0.3">
      <c r="A47" s="37" t="s">
        <v>13</v>
      </c>
      <c r="B47" s="38" t="s">
        <v>36</v>
      </c>
      <c r="C47" s="54">
        <f>D47+E47+F47+G47</f>
        <v>1.7502238551207328</v>
      </c>
      <c r="D47" s="55">
        <f>D21/7206*1000</f>
        <v>0.66593394393560923</v>
      </c>
      <c r="E47" s="55"/>
      <c r="F47" s="55">
        <f>F21/7206*1000</f>
        <v>0.97974188176519572</v>
      </c>
      <c r="G47" s="56">
        <f>G21/7206*1000</f>
        <v>0.10454802941992784</v>
      </c>
      <c r="H47" s="4"/>
      <c r="I47" s="4"/>
      <c r="J47" s="4"/>
      <c r="K47" s="4"/>
      <c r="L47" s="4"/>
      <c r="M47" s="3"/>
    </row>
    <row r="48" spans="1:13" x14ac:dyDescent="0.2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</row>
    <row r="49" spans="1:13" ht="18.75" x14ac:dyDescent="0.3">
      <c r="A49" s="77"/>
      <c r="B49" s="14" t="s">
        <v>50</v>
      </c>
      <c r="C49" s="80"/>
      <c r="D49" s="80"/>
      <c r="E49"/>
      <c r="F49" s="80"/>
      <c r="G49"/>
      <c r="H49"/>
      <c r="I49" s="4"/>
      <c r="J49" s="4"/>
      <c r="K49" s="4"/>
      <c r="L49" s="4"/>
      <c r="M49" s="3"/>
    </row>
    <row r="50" spans="1:13" ht="18.75" x14ac:dyDescent="0.3">
      <c r="A50" s="77"/>
      <c r="B50" s="81"/>
      <c r="C50" s="89" t="s">
        <v>61</v>
      </c>
      <c r="D50" s="80"/>
      <c r="E50" s="80"/>
      <c r="F50" s="80"/>
      <c r="G50"/>
      <c r="H50"/>
      <c r="I50" s="103"/>
      <c r="J50" s="103"/>
      <c r="K50" s="103"/>
      <c r="L50" s="103"/>
      <c r="M50" s="3"/>
    </row>
    <row r="51" spans="1:13" ht="14.25" customHeight="1" x14ac:dyDescent="0.3">
      <c r="A51" s="77"/>
      <c r="B51" s="80"/>
      <c r="C51" s="80"/>
      <c r="D51" s="80"/>
      <c r="E51" s="80"/>
      <c r="F51" s="80"/>
      <c r="G51"/>
      <c r="H51"/>
      <c r="I51" s="104"/>
      <c r="J51" s="104"/>
      <c r="K51" s="104"/>
      <c r="L51" s="104"/>
      <c r="M51" s="3"/>
    </row>
    <row r="52" spans="1:13" ht="18.75" x14ac:dyDescent="0.3">
      <c r="A52" s="77"/>
      <c r="B52" s="101" t="s">
        <v>51</v>
      </c>
      <c r="C52" s="101" t="s">
        <v>45</v>
      </c>
      <c r="D52" s="101"/>
      <c r="E52" s="80"/>
      <c r="F52" s="80"/>
      <c r="G52"/>
      <c r="H52"/>
      <c r="I52" s="4"/>
      <c r="J52" s="4"/>
      <c r="K52" s="4"/>
      <c r="L52" s="4"/>
      <c r="M52" s="3"/>
    </row>
    <row r="53" spans="1:13" ht="18.75" x14ac:dyDescent="0.3">
      <c r="A53" s="77"/>
      <c r="B53" s="101"/>
      <c r="C53" s="90" t="s">
        <v>0</v>
      </c>
      <c r="D53" s="82" t="s">
        <v>52</v>
      </c>
      <c r="E53" s="80"/>
      <c r="F53" s="80"/>
      <c r="G53"/>
      <c r="H53"/>
      <c r="I53" s="103"/>
      <c r="J53" s="103"/>
      <c r="K53" s="103"/>
      <c r="L53" s="103"/>
      <c r="M53" s="3"/>
    </row>
    <row r="54" spans="1:13" ht="21" customHeight="1" x14ac:dyDescent="0.3">
      <c r="A54" s="77"/>
      <c r="B54" s="84" t="s">
        <v>53</v>
      </c>
      <c r="C54" s="88">
        <f>C17</f>
        <v>1.2746216500000001</v>
      </c>
      <c r="D54" s="85">
        <v>9.16</v>
      </c>
      <c r="E54" s="80"/>
      <c r="F54" s="80"/>
      <c r="G54"/>
      <c r="H54"/>
      <c r="I54" s="104"/>
      <c r="J54" s="104"/>
      <c r="K54" s="104"/>
      <c r="L54" s="104"/>
      <c r="M54" s="3"/>
    </row>
    <row r="55" spans="1:13" ht="18.75" x14ac:dyDescent="0.3">
      <c r="A55" s="77"/>
      <c r="B55" s="84" t="s">
        <v>54</v>
      </c>
      <c r="C55" s="88">
        <f>D17</f>
        <v>0.46340785000000001</v>
      </c>
      <c r="D55" s="86">
        <v>3.33</v>
      </c>
      <c r="E55" s="80"/>
      <c r="F55" s="80"/>
      <c r="G55"/>
      <c r="H55"/>
      <c r="I55" s="4"/>
      <c r="J55" s="4"/>
      <c r="K55" s="4"/>
      <c r="L55" s="4"/>
      <c r="M55" s="3"/>
    </row>
    <row r="56" spans="1:13" ht="18.75" x14ac:dyDescent="0.3">
      <c r="A56" s="77"/>
      <c r="B56" s="84" t="s">
        <v>55</v>
      </c>
      <c r="C56" s="87" t="s">
        <v>56</v>
      </c>
      <c r="D56" s="85"/>
      <c r="E56" s="80"/>
      <c r="F56" s="80"/>
      <c r="G56"/>
      <c r="H56"/>
      <c r="I56" s="4"/>
      <c r="J56" s="4"/>
      <c r="K56" s="4"/>
      <c r="L56" s="4"/>
      <c r="M56" s="3"/>
    </row>
    <row r="57" spans="1:13" ht="18.75" x14ac:dyDescent="0.3">
      <c r="A57" s="4"/>
      <c r="B57" s="84" t="s">
        <v>57</v>
      </c>
      <c r="C57" s="88">
        <f>F17</f>
        <v>0.73222279999999995</v>
      </c>
      <c r="D57" s="85">
        <v>8.49</v>
      </c>
      <c r="E57" s="80"/>
      <c r="F57" s="80"/>
      <c r="G57"/>
      <c r="H57"/>
      <c r="I57" s="4"/>
      <c r="J57" s="4"/>
      <c r="K57" s="4"/>
      <c r="L57" s="4"/>
      <c r="M57" s="3"/>
    </row>
    <row r="58" spans="1:13" ht="18.75" x14ac:dyDescent="0.3">
      <c r="B58" s="84" t="s">
        <v>58</v>
      </c>
      <c r="C58" s="88">
        <f>G17</f>
        <v>7.8991000000000006E-2</v>
      </c>
      <c r="D58" s="86">
        <v>9.49</v>
      </c>
      <c r="E58" s="80"/>
      <c r="F58" s="80"/>
      <c r="G58"/>
      <c r="H58"/>
    </row>
    <row r="59" spans="1:13" ht="15" x14ac:dyDescent="0.25">
      <c r="B59"/>
      <c r="C59"/>
      <c r="D59"/>
      <c r="E59"/>
      <c r="F59"/>
      <c r="G59"/>
      <c r="H59"/>
    </row>
    <row r="60" spans="1:13" ht="18.75" x14ac:dyDescent="0.3">
      <c r="B60"/>
      <c r="C60"/>
      <c r="D60" s="83"/>
      <c r="E60"/>
      <c r="F60"/>
      <c r="G60"/>
      <c r="H60"/>
    </row>
    <row r="61" spans="1:13" ht="18.75" x14ac:dyDescent="0.3">
      <c r="B61"/>
      <c r="C61"/>
      <c r="D61" s="83"/>
      <c r="E61"/>
      <c r="F61"/>
      <c r="G61"/>
      <c r="H61"/>
    </row>
    <row r="62" spans="1:13" ht="15" x14ac:dyDescent="0.25">
      <c r="B62"/>
      <c r="C62"/>
      <c r="D62"/>
      <c r="E62"/>
      <c r="F62"/>
      <c r="G62"/>
      <c r="H62"/>
    </row>
    <row r="63" spans="1:13" ht="15" x14ac:dyDescent="0.25">
      <c r="B63"/>
      <c r="C63"/>
      <c r="D63"/>
      <c r="E63"/>
      <c r="F63"/>
      <c r="G63"/>
      <c r="H63"/>
    </row>
    <row r="64" spans="1:13" ht="15" x14ac:dyDescent="0.25">
      <c r="B64"/>
      <c r="C64"/>
      <c r="D64"/>
      <c r="E64"/>
      <c r="F64"/>
      <c r="G64"/>
      <c r="H64"/>
    </row>
    <row r="65" spans="2:8" ht="15" x14ac:dyDescent="0.25">
      <c r="B65"/>
      <c r="C65"/>
      <c r="D65"/>
      <c r="E65"/>
      <c r="F65"/>
      <c r="G65"/>
      <c r="H65"/>
    </row>
    <row r="66" spans="2:8" ht="15" x14ac:dyDescent="0.25">
      <c r="B66"/>
      <c r="C66"/>
      <c r="D66"/>
      <c r="E66"/>
      <c r="F66"/>
      <c r="G66"/>
      <c r="H66"/>
    </row>
    <row r="67" spans="2:8" ht="15" x14ac:dyDescent="0.25">
      <c r="B67"/>
      <c r="C67"/>
      <c r="D67"/>
      <c r="E67"/>
      <c r="F67"/>
      <c r="G67"/>
      <c r="H67"/>
    </row>
  </sheetData>
  <mergeCells count="37">
    <mergeCell ref="A3:A5"/>
    <mergeCell ref="B3:B5"/>
    <mergeCell ref="C3:G4"/>
    <mergeCell ref="A34:A36"/>
    <mergeCell ref="B34:B36"/>
    <mergeCell ref="K53:K54"/>
    <mergeCell ref="L50:L51"/>
    <mergeCell ref="I19:I20"/>
    <mergeCell ref="G19:G20"/>
    <mergeCell ref="H19:H20"/>
    <mergeCell ref="I53:I54"/>
    <mergeCell ref="C34:G35"/>
    <mergeCell ref="D19:D20"/>
    <mergeCell ref="C19:C20"/>
    <mergeCell ref="E19:E20"/>
    <mergeCell ref="F19:F20"/>
    <mergeCell ref="O19:O20"/>
    <mergeCell ref="K19:K20"/>
    <mergeCell ref="M19:M20"/>
    <mergeCell ref="J19:J20"/>
    <mergeCell ref="L19:L20"/>
    <mergeCell ref="B52:B53"/>
    <mergeCell ref="C52:D52"/>
    <mergeCell ref="R4:V4"/>
    <mergeCell ref="Q19:Q20"/>
    <mergeCell ref="V19:V20"/>
    <mergeCell ref="P19:P20"/>
    <mergeCell ref="L53:L54"/>
    <mergeCell ref="K50:K51"/>
    <mergeCell ref="I50:I51"/>
    <mergeCell ref="J53:J54"/>
    <mergeCell ref="J50:J51"/>
    <mergeCell ref="U19:U20"/>
    <mergeCell ref="R19:R20"/>
    <mergeCell ref="S19:S20"/>
    <mergeCell ref="T19:T20"/>
    <mergeCell ref="N19:N20"/>
  </mergeCells>
  <phoneticPr fontId="4" type="noConversion"/>
  <pageMargins left="0.43307086614173229" right="3.937007874015748E-2" top="0.35433070866141736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6" sqref="H36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эл.энергии и мощн.</vt:lpstr>
      <vt:lpstr>Лист2</vt:lpstr>
      <vt:lpstr>'баланс эл.энергии и мощн.'!Область_печати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2022-02-08T09:59:58Z</dcterms:modified>
</cp:coreProperties>
</file>