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6155" windowHeight="11235"/>
  </bookViews>
  <sheets>
    <sheet name="Лист1" sheetId="1" r:id="rId1"/>
    <sheet name="Лист3" sheetId="3" r:id="rId2"/>
  </sheets>
  <definedNames>
    <definedName name="_xlnm.Print_Area" localSheetId="0">Лист1!$A$1:$F$123</definedName>
  </definedNames>
  <calcPr calcId="145621"/>
</workbook>
</file>

<file path=xl/calcChain.xml><?xml version="1.0" encoding="utf-8"?>
<calcChain xmlns="http://schemas.openxmlformats.org/spreadsheetml/2006/main">
  <c r="E110" i="1" l="1"/>
  <c r="E104" i="1"/>
  <c r="E97" i="1"/>
  <c r="E93" i="1"/>
  <c r="E17" i="1" l="1"/>
  <c r="E31" i="1"/>
  <c r="E43" i="1"/>
  <c r="E19" i="1" l="1"/>
  <c r="E22" i="1"/>
  <c r="E18" i="1" l="1"/>
  <c r="E48" i="1"/>
  <c r="E15" i="1"/>
  <c r="D31" i="1" l="1"/>
  <c r="D36" i="1"/>
  <c r="D18" i="1"/>
  <c r="D15" i="1"/>
</calcChain>
</file>

<file path=xl/sharedStrings.xml><?xml version="1.0" encoding="utf-8"?>
<sst xmlns="http://schemas.openxmlformats.org/spreadsheetml/2006/main" count="232" uniqueCount="177">
  <si>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</si>
  <si>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</si>
  <si>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</si>
  <si>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</si>
  <si>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</si>
  <si>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ИНН:</t>
  </si>
  <si>
    <t>КПП:</t>
  </si>
  <si>
    <t>№ п/п</t>
  </si>
  <si>
    <t>Показатель</t>
  </si>
  <si>
    <t>Ед. изм.</t>
  </si>
  <si>
    <t>I</t>
  </si>
  <si>
    <t>Структура затрат</t>
  </si>
  <si>
    <t>Х</t>
  </si>
  <si>
    <t>Необходимая валовая выручка</t>
  </si>
  <si>
    <t>тыс. руб.</t>
  </si>
  <si>
    <t>на содержание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</si>
  <si>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</si>
  <si>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</si>
  <si>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</si>
  <si>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</si>
  <si>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</si>
  <si>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</si>
  <si>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</si>
  <si>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</si>
  <si>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</si>
  <si>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</si>
  <si>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</si>
  <si>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</si>
  <si>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</si>
  <si>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</si>
  <si>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</si>
  <si>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</si>
  <si>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расшифр.)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</si>
  <si>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</si>
  <si>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</si>
  <si>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</si>
  <si>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</si>
  <si>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</si>
  <si>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</si>
  <si>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</si>
  <si>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</si>
  <si>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</si>
  <si>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</si>
  <si>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</si>
  <si>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Неподконтрольные расходы, включенные</t>
  </si>
  <si>
    <t>в НВВ, всего</t>
  </si>
  <si>
    <t>Оплата услуг ОАО «ФСК ЕЭС»</t>
  </si>
  <si>
    <t>Расходы на оплату технологического присоеди-</t>
  </si>
  <si>
    <t>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</si>
  <si>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</si>
  <si>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</si>
  <si>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</si>
  <si>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</si>
  <si>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</si>
  <si>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</si>
  <si>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</si>
  <si>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</si>
  <si>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</si>
  <si>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</si>
  <si>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</si>
  <si>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</si>
  <si>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</si>
  <si>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</si>
  <si>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</si>
  <si>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</si>
  <si>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</si>
  <si>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</si>
  <si>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</si>
  <si>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</si>
  <si>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</si>
  <si>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</si>
  <si>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</si>
  <si>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</si>
  <si>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</si>
  <si>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прочие неподконтрольные расходы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</si>
  <si>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</si>
  <si>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</si>
  <si>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</si>
  <si>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</si>
  <si>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</si>
  <si>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</si>
  <si>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</si>
  <si>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</si>
  <si>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</si>
  <si>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</si>
  <si>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</si>
  <si>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</si>
  <si>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</si>
  <si>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</si>
  <si>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</si>
  <si>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</si>
  <si>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</si>
  <si>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</si>
  <si>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</si>
  <si>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</si>
  <si>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</si>
  <si>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</si>
  <si>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</si>
  <si>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</si>
  <si>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</si>
  <si>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</si>
  <si>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</si>
  <si>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</si>
  <si>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уровне напряжения 110 кВ</t>
  </si>
  <si>
    <t>подстанций на уровне напряжения 10 кВ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</si>
  <si>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</si>
  <si>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</si>
  <si>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</si>
  <si>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</si>
  <si>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</si>
  <si>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уровне напряжения</t>
  </si>
  <si>
    <t>110 кВ</t>
  </si>
  <si>
    <t>10 кВ</t>
  </si>
  <si>
    <t>0,4 кВ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</si>
  <si>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</si>
  <si>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</si>
  <si>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</si>
  <si>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</si>
  <si>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</si>
  <si>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</si>
  <si>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</si>
  <si>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</si>
  <si>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</si>
  <si>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уровне напряжения</t>
  </si>
  <si>
    <t>Доля кабельных линий электропередач</t>
  </si>
  <si>
    <t>%</t>
  </si>
  <si>
    <t>Ввод в эксплуатацию новых объектов электро-</t>
  </si>
  <si>
    <t>сетевого комплекса на конец года</t>
  </si>
  <si>
    <t>в том числе за счет платы за технологическое</t>
  </si>
  <si>
    <t>присоединение</t>
  </si>
  <si>
    <t>норматив технологического расхода (потерь)</t>
  </si>
  <si>
    <t>электрической энергии, установленный</t>
  </si>
  <si>
    <t>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</si>
  <si>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</si>
  <si>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</si>
  <si>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</si>
  <si>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</si>
  <si>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</si>
  <si>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</si>
  <si>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</si>
  <si>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</si>
  <si>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</si>
  <si>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</si>
  <si>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</si>
  <si>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</si>
  <si>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</si>
  <si>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</si>
  <si>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</si>
  <si>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</si>
  <si>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</si>
  <si>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</si>
  <si>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</si>
  <si>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</si>
  <si>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2</t>
  </si>
  <si>
    <t>3</t>
  </si>
  <si>
    <t>4</t>
  </si>
  <si>
    <t>5</t>
  </si>
  <si>
    <t>6</t>
  </si>
  <si>
    <t>7</t>
  </si>
  <si>
    <t>7.1</t>
  </si>
  <si>
    <t>8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</si>
  <si>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</si>
  <si>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Наименование организации:   </t>
    </r>
    <r>
      <rPr>
        <u/>
        <sz val="11"/>
        <color indexed="8"/>
        <rFont val="Times New Roman"/>
        <family val="1"/>
        <charset val="204"/>
      </rPr>
      <t>ООО "Каслинская энергосбытовая компания"</t>
    </r>
  </si>
  <si>
    <t>(с расшифр.)  (тепло)</t>
  </si>
  <si>
    <t>(эл.эн.офис,деж.эл,страх,почта,связь,рем.орг.тех)</t>
  </si>
  <si>
    <t>Долгосрочный период регулирования:   2016 - 2020 г.г.</t>
  </si>
  <si>
    <t>(эл.энергия офис, лаборатория, деж.эл.,)</t>
  </si>
  <si>
    <t>110 кВ     (двухцепная)</t>
  </si>
  <si>
    <t>план</t>
  </si>
  <si>
    <t>факт</t>
  </si>
  <si>
    <t>Примечание</t>
  </si>
  <si>
    <t>произ.необходимость</t>
  </si>
  <si>
    <t xml:space="preserve">всвязи с  уровнем з/пл.  </t>
  </si>
  <si>
    <t>по предприятию ниже</t>
  </si>
  <si>
    <t>показателя по отрасли</t>
  </si>
  <si>
    <t>с учетом соц. страх. от н.с. на производстве</t>
  </si>
  <si>
    <t>выросла %-ная ставка, и покупка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</si>
</sst>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Berlin Sans FB"/>
      <family val="2"/>
    </font>
    <font>
      <sz val="11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Border="1" applyAlignment="1">
      <alignment wrapText="1"/>
    </xf>
    <xf numFmtId="49" fontId="2" fillId="0" borderId="2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/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/>
    <xf numFmtId="0" fontId="2" fillId="0" borderId="2" xfId="1" applyFont="1" applyBorder="1" applyAlignment="1"/>
    <xf numFmtId="0" fontId="2" fillId="0" borderId="7" xfId="1" applyFont="1" applyBorder="1" applyAlignment="1"/>
    <xf numFmtId="0" fontId="2" fillId="0" borderId="1" xfId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164" fontId="7" fillId="0" borderId="0" xfId="0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/>
    <xf numFmtId="0" fontId="2" fillId="0" borderId="11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/>
    <xf numFmtId="0" fontId="2" fillId="0" borderId="13" xfId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/>
    </xf>
    <xf numFmtId="0" fontId="2" fillId="0" borderId="15" xfId="1" applyFont="1" applyBorder="1" applyAlignment="1"/>
    <xf numFmtId="0" fontId="2" fillId="0" borderId="15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8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6" xfId="1" applyFont="1" applyBorder="1" applyAlignment="1"/>
    <xf numFmtId="0" fontId="2" fillId="0" borderId="8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/>
    </xf>
    <xf numFmtId="0" fontId="9" fillId="0" borderId="0" xfId="0" applyFont="1"/>
    <xf numFmtId="0" fontId="8" fillId="0" borderId="3" xfId="1" applyFont="1" applyFill="1" applyBorder="1" applyAlignment="1">
      <alignment horizontal="center"/>
    </xf>
    <xf numFmtId="2" fontId="10" fillId="0" borderId="4" xfId="0" applyNumberFormat="1" applyFont="1" applyBorder="1"/>
    <xf numFmtId="0" fontId="10" fillId="0" borderId="8" xfId="0" applyFont="1" applyBorder="1"/>
    <xf numFmtId="0" fontId="10" fillId="0" borderId="4" xfId="0" applyFont="1" applyBorder="1"/>
    <xf numFmtId="0" fontId="10" fillId="0" borderId="1" xfId="0" applyFont="1" applyBorder="1"/>
    <xf numFmtId="0" fontId="10" fillId="0" borderId="5" xfId="0" applyFont="1" applyBorder="1"/>
    <xf numFmtId="0" fontId="10" fillId="0" borderId="0" xfId="0" applyFont="1"/>
    <xf numFmtId="2" fontId="9" fillId="0" borderId="0" xfId="0" applyNumberFormat="1" applyFont="1"/>
    <xf numFmtId="2" fontId="10" fillId="0" borderId="13" xfId="0" applyNumberFormat="1" applyFont="1" applyBorder="1"/>
    <xf numFmtId="0" fontId="10" fillId="0" borderId="18" xfId="0" applyFont="1" applyBorder="1"/>
    <xf numFmtId="0" fontId="10" fillId="0" borderId="13" xfId="0" applyFont="1" applyBorder="1"/>
    <xf numFmtId="164" fontId="9" fillId="0" borderId="0" xfId="0" applyNumberFormat="1" applyFont="1"/>
    <xf numFmtId="2" fontId="10" fillId="0" borderId="1" xfId="0" applyNumberFormat="1" applyFont="1" applyBorder="1"/>
    <xf numFmtId="0" fontId="9" fillId="0" borderId="7" xfId="0" applyFont="1" applyBorder="1" applyAlignment="1">
      <alignment horizontal="center"/>
    </xf>
    <xf numFmtId="2" fontId="10" fillId="0" borderId="8" xfId="0" applyNumberFormat="1" applyFont="1" applyBorder="1"/>
    <xf numFmtId="2" fontId="10" fillId="0" borderId="2" xfId="0" applyNumberFormat="1" applyFont="1" applyBorder="1"/>
    <xf numFmtId="4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0" fillId="0" borderId="3" xfId="0" applyNumberFormat="1" applyFont="1" applyBorder="1"/>
    <xf numFmtId="2" fontId="10" fillId="0" borderId="6" xfId="0" applyNumberFormat="1" applyFont="1" applyBorder="1"/>
    <xf numFmtId="2" fontId="10" fillId="0" borderId="5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12" fillId="0" borderId="0" xfId="0" applyNumberFormat="1" applyFont="1" applyFill="1" applyBorder="1"/>
    <xf numFmtId="4" fontId="15" fillId="0" borderId="0" xfId="0" applyNumberFormat="1" applyFont="1" applyFill="1" applyBorder="1"/>
    <xf numFmtId="4" fontId="0" fillId="0" borderId="0" xfId="0" applyNumberFormat="1" applyFill="1" applyBorder="1"/>
    <xf numFmtId="4" fontId="16" fillId="0" borderId="0" xfId="0" applyNumberFormat="1" applyFont="1" applyFill="1" applyBorder="1"/>
    <xf numFmtId="4" fontId="14" fillId="0" borderId="0" xfId="0" applyNumberFormat="1" applyFont="1" applyFill="1" applyBorder="1"/>
    <xf numFmtId="4" fontId="13" fillId="0" borderId="0" xfId="0" applyNumberFormat="1" applyFont="1" applyFill="1" applyBorder="1"/>
    <xf numFmtId="2" fontId="8" fillId="0" borderId="4" xfId="0" applyNumberFormat="1" applyFont="1" applyBorder="1"/>
    <xf numFmtId="2" fontId="8" fillId="0" borderId="7" xfId="0" applyNumberFormat="1" applyFont="1" applyBorder="1"/>
    <xf numFmtId="2" fontId="8" fillId="0" borderId="2" xfId="0" applyNumberFormat="1" applyFont="1" applyBorder="1"/>
    <xf numFmtId="2" fontId="8" fillId="0" borderId="1" xfId="0" applyNumberFormat="1" applyFont="1" applyBorder="1"/>
    <xf numFmtId="2" fontId="17" fillId="0" borderId="4" xfId="0" applyNumberFormat="1" applyFont="1" applyFill="1" applyBorder="1"/>
    <xf numFmtId="2" fontId="17" fillId="0" borderId="8" xfId="0" applyNumberFormat="1" applyFont="1" applyFill="1" applyBorder="1"/>
    <xf numFmtId="0" fontId="9" fillId="0" borderId="20" xfId="0" applyFont="1" applyBorder="1"/>
    <xf numFmtId="0" fontId="10" fillId="0" borderId="19" xfId="0" applyFont="1" applyBorder="1"/>
    <xf numFmtId="2" fontId="18" fillId="0" borderId="13" xfId="0" applyNumberFormat="1" applyFont="1" applyFill="1" applyBorder="1"/>
    <xf numFmtId="0" fontId="18" fillId="0" borderId="18" xfId="0" applyFont="1" applyFill="1" applyBorder="1"/>
    <xf numFmtId="2" fontId="17" fillId="0" borderId="15" xfId="0" applyNumberFormat="1" applyFont="1" applyFill="1" applyBorder="1"/>
    <xf numFmtId="2" fontId="17" fillId="0" borderId="21" xfId="0" applyNumberFormat="1" applyFont="1" applyFill="1" applyBorder="1"/>
    <xf numFmtId="2" fontId="8" fillId="0" borderId="23" xfId="0" applyNumberFormat="1" applyFont="1" applyBorder="1"/>
    <xf numFmtId="2" fontId="10" fillId="0" borderId="22" xfId="0" applyNumberFormat="1" applyFont="1" applyBorder="1"/>
    <xf numFmtId="2" fontId="10" fillId="0" borderId="8" xfId="0" applyNumberFormat="1" applyFont="1" applyBorder="1" applyAlignment="1">
      <alignment horizontal="right"/>
    </xf>
    <xf numFmtId="2" fontId="17" fillId="0" borderId="4" xfId="0" applyNumberFormat="1" applyFont="1" applyBorder="1"/>
    <xf numFmtId="2" fontId="11" fillId="0" borderId="8" xfId="0" applyNumberFormat="1" applyFont="1" applyBorder="1"/>
    <xf numFmtId="2" fontId="8" fillId="0" borderId="13" xfId="0" applyNumberFormat="1" applyFont="1" applyBorder="1"/>
    <xf numFmtId="2" fontId="10" fillId="0" borderId="6" xfId="0" applyNumberFormat="1" applyFont="1" applyBorder="1" applyAlignment="1">
      <alignment horizontal="right"/>
    </xf>
    <xf numFmtId="2" fontId="8" fillId="0" borderId="3" xfId="0" applyNumberFormat="1" applyFont="1" applyBorder="1"/>
    <xf numFmtId="2" fontId="10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2" xfId="0" applyFont="1" applyBorder="1"/>
    <xf numFmtId="165" fontId="10" fillId="0" borderId="6" xfId="0" applyNumberFormat="1" applyFont="1" applyBorder="1"/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26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49" fontId="2" fillId="0" borderId="18" xfId="1" applyNumberFormat="1" applyFont="1" applyBorder="1" applyAlignment="1">
      <alignment horizontal="center" vertical="center"/>
    </xf>
    <xf numFmtId="2" fontId="0" fillId="0" borderId="18" xfId="0" applyNumberFormat="1" applyBorder="1"/>
    <xf numFmtId="0" fontId="0" fillId="0" borderId="18" xfId="0" applyBorder="1"/>
    <xf numFmtId="49" fontId="19" fillId="0" borderId="3" xfId="1" applyNumberFormat="1" applyFont="1" applyBorder="1" applyAlignment="1">
      <alignment horizontal="center" wrapText="1"/>
    </xf>
    <xf numFmtId="2" fontId="20" fillId="0" borderId="22" xfId="0" applyNumberFormat="1" applyFont="1" applyBorder="1"/>
    <xf numFmtId="2" fontId="20" fillId="0" borderId="6" xfId="0" applyNumberFormat="1" applyFont="1" applyBorder="1"/>
    <xf numFmtId="49" fontId="19" fillId="0" borderId="5" xfId="1" applyNumberFormat="1" applyFont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/>
    </xf>
    <xf numFmtId="49" fontId="19" fillId="0" borderId="6" xfId="1" applyNumberFormat="1" applyFont="1" applyBorder="1" applyAlignment="1">
      <alignment horizontal="left" vertical="center"/>
    </xf>
    <xf numFmtId="49" fontId="19" fillId="0" borderId="8" xfId="1" applyNumberFormat="1" applyFont="1" applyBorder="1" applyAlignment="1">
      <alignment horizontal="center" vertical="center"/>
    </xf>
    <xf numFmtId="49" fontId="19" fillId="0" borderId="6" xfId="1" applyNumberFormat="1" applyFont="1" applyBorder="1" applyAlignment="1">
      <alignment horizontal="left"/>
    </xf>
    <xf numFmtId="49" fontId="19" fillId="0" borderId="8" xfId="1" applyNumberFormat="1" applyFont="1" applyBorder="1" applyAlignment="1">
      <alignment horizontal="center"/>
    </xf>
    <xf numFmtId="49" fontId="2" fillId="0" borderId="6" xfId="1" applyNumberFormat="1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topLeftCell="A83" zoomScaleNormal="100" zoomScaleSheetLayoutView="91" workbookViewId="0">
      <selection activeCell="F107" sqref="F107"/>
    </sheetView>
  </sheetViews>
  <sheetFormatPr defaultRowHeight="15" x14ac:dyDescent="0.25"/>
  <cols>
    <col min="1" max="1" width="8.140625" style="1" customWidth="1"/>
    <col min="2" max="2" width="40.85546875" customWidth="1"/>
    <col min="3" max="3" width="9.28515625" style="1" customWidth="1"/>
    <col min="4" max="4" width="11.140625" style="47" customWidth="1"/>
    <col min="5" max="5" width="11.7109375" style="47" customWidth="1"/>
    <col min="6" max="6" width="19.85546875" customWidth="1"/>
    <col min="7" max="7" width="11.5703125" bestFit="1" customWidth="1"/>
    <col min="8" max="8" width="10.5703125" bestFit="1" customWidth="1"/>
    <col min="12" max="12" width="10.5703125" customWidth="1"/>
    <col min="13" max="13" width="10" bestFit="1" customWidth="1"/>
  </cols>
  <sheetData>
    <row r="1" spans="1:17" ht="16.5" x14ac:dyDescent="0.25">
      <c r="A1" s="132" t="s">
        <v>0</v>
      </c>
      <c r="B1" s="132"/>
      <c r="C1" s="132"/>
      <c r="D1" s="132"/>
    </row>
    <row r="2" spans="1:17" ht="16.5" x14ac:dyDescent="0.25">
      <c r="A2" s="132" t="s">
        <v>1</v>
      </c>
      <c r="B2" s="132"/>
      <c r="C2" s="132"/>
      <c r="D2" s="132"/>
      <c r="J2" s="72"/>
      <c r="K2" s="72"/>
      <c r="L2" s="74"/>
      <c r="M2" s="72"/>
      <c r="N2" s="72"/>
      <c r="O2" s="72"/>
      <c r="P2" s="72"/>
      <c r="Q2" s="72"/>
    </row>
    <row r="3" spans="1:17" ht="16.5" x14ac:dyDescent="0.25">
      <c r="A3" s="132" t="s">
        <v>2</v>
      </c>
      <c r="B3" s="132"/>
      <c r="C3" s="132"/>
      <c r="D3" s="132"/>
      <c r="J3" s="72"/>
      <c r="K3" s="72"/>
      <c r="L3" s="75"/>
      <c r="M3" s="72"/>
      <c r="N3" s="72"/>
      <c r="O3" s="72"/>
      <c r="P3" s="72"/>
      <c r="Q3" s="72"/>
    </row>
    <row r="4" spans="1:17" ht="16.5" x14ac:dyDescent="0.25">
      <c r="A4" s="132" t="s">
        <v>3</v>
      </c>
      <c r="B4" s="132"/>
      <c r="C4" s="132"/>
      <c r="D4" s="132"/>
      <c r="J4" s="72"/>
      <c r="K4" s="72"/>
      <c r="L4" s="76"/>
      <c r="M4" s="72"/>
      <c r="N4" s="72"/>
      <c r="O4" s="72"/>
      <c r="P4" s="72"/>
      <c r="Q4" s="72"/>
    </row>
    <row r="5" spans="1:17" ht="16.5" x14ac:dyDescent="0.25">
      <c r="A5" s="132" t="s">
        <v>4</v>
      </c>
      <c r="B5" s="132"/>
      <c r="C5" s="132"/>
      <c r="J5" s="72"/>
      <c r="K5" s="72"/>
      <c r="L5" s="76"/>
      <c r="M5" s="72"/>
      <c r="N5" s="72"/>
      <c r="O5" s="72"/>
      <c r="P5" s="72"/>
      <c r="Q5" s="72"/>
    </row>
    <row r="6" spans="1:17" x14ac:dyDescent="0.25">
      <c r="A6" s="22"/>
      <c r="B6" s="23"/>
      <c r="J6" s="72"/>
      <c r="K6" s="72"/>
      <c r="L6" s="76"/>
      <c r="M6" s="72"/>
      <c r="N6" s="72"/>
      <c r="O6" s="72"/>
      <c r="P6" s="72"/>
      <c r="Q6" s="72"/>
    </row>
    <row r="7" spans="1:17" x14ac:dyDescent="0.25">
      <c r="A7" s="23" t="s">
        <v>162</v>
      </c>
      <c r="B7" s="23"/>
      <c r="C7"/>
      <c r="J7" s="72"/>
      <c r="K7" s="72"/>
      <c r="L7" s="76"/>
      <c r="M7" s="72"/>
      <c r="N7" s="72"/>
      <c r="O7" s="72"/>
      <c r="P7" s="72"/>
      <c r="Q7" s="72"/>
    </row>
    <row r="8" spans="1:17" x14ac:dyDescent="0.25">
      <c r="A8" s="23" t="s">
        <v>5</v>
      </c>
      <c r="B8" s="22">
        <v>7409007833</v>
      </c>
      <c r="J8" s="72"/>
      <c r="K8" s="72"/>
      <c r="L8" s="76"/>
      <c r="M8" s="72"/>
      <c r="N8" s="72"/>
      <c r="O8" s="72"/>
      <c r="P8" s="72"/>
      <c r="Q8" s="72"/>
    </row>
    <row r="9" spans="1:17" x14ac:dyDescent="0.25">
      <c r="A9" s="23" t="s">
        <v>6</v>
      </c>
      <c r="B9" s="22">
        <v>745901001</v>
      </c>
      <c r="J9" s="72"/>
      <c r="K9" s="72"/>
      <c r="L9" s="76"/>
      <c r="M9" s="72"/>
      <c r="N9" s="72"/>
      <c r="O9" s="72"/>
      <c r="P9" s="72"/>
      <c r="Q9" s="72"/>
    </row>
    <row r="10" spans="1:17" x14ac:dyDescent="0.25">
      <c r="A10" s="21" t="s">
        <v>165</v>
      </c>
      <c r="B10" s="22"/>
      <c r="E10" s="59"/>
      <c r="J10" s="72"/>
      <c r="K10" s="72"/>
      <c r="L10" s="76"/>
      <c r="M10" s="72"/>
      <c r="N10" s="72"/>
      <c r="O10" s="72"/>
      <c r="P10" s="72"/>
      <c r="Q10" s="72"/>
    </row>
    <row r="11" spans="1:17" x14ac:dyDescent="0.25">
      <c r="A11" s="22"/>
      <c r="B11" s="23"/>
      <c r="D11" s="55"/>
      <c r="E11" s="59"/>
      <c r="J11" s="72"/>
      <c r="K11" s="72"/>
      <c r="L11" s="76"/>
      <c r="M11" s="72"/>
      <c r="N11" s="72"/>
      <c r="O11" s="72"/>
      <c r="P11" s="72"/>
      <c r="Q11" s="72"/>
    </row>
    <row r="12" spans="1:17" x14ac:dyDescent="0.25">
      <c r="A12" s="9" t="s">
        <v>7</v>
      </c>
      <c r="B12" s="9" t="s">
        <v>8</v>
      </c>
      <c r="C12" s="9" t="s">
        <v>9</v>
      </c>
      <c r="D12" s="130">
        <v>2016</v>
      </c>
      <c r="E12" s="131"/>
      <c r="F12" s="104" t="s">
        <v>170</v>
      </c>
      <c r="G12" s="25"/>
      <c r="H12" s="24"/>
      <c r="J12" s="72"/>
      <c r="K12" s="72"/>
      <c r="L12" s="77"/>
      <c r="M12" s="72"/>
      <c r="N12" s="72"/>
      <c r="O12" s="72"/>
      <c r="P12" s="72"/>
      <c r="Q12" s="72"/>
    </row>
    <row r="13" spans="1:17" ht="14.25" customHeight="1" x14ac:dyDescent="0.25">
      <c r="A13" s="15"/>
      <c r="B13" s="10"/>
      <c r="C13" s="15"/>
      <c r="D13" s="61" t="s">
        <v>168</v>
      </c>
      <c r="E13" s="48" t="s">
        <v>169</v>
      </c>
      <c r="F13" s="105"/>
      <c r="J13" s="72"/>
      <c r="K13" s="72"/>
      <c r="L13" s="76"/>
      <c r="M13" s="72"/>
      <c r="N13" s="72"/>
      <c r="O13" s="72"/>
      <c r="P13" s="72"/>
      <c r="Q13" s="72"/>
    </row>
    <row r="14" spans="1:17" ht="15" customHeight="1" thickBot="1" x14ac:dyDescent="0.35">
      <c r="A14" s="37" t="s">
        <v>10</v>
      </c>
      <c r="B14" s="13" t="s">
        <v>11</v>
      </c>
      <c r="C14" s="9" t="s">
        <v>12</v>
      </c>
      <c r="D14" s="86"/>
      <c r="E14" s="87"/>
      <c r="F14" s="38" t="s">
        <v>12</v>
      </c>
      <c r="J14" s="72"/>
      <c r="K14" s="72"/>
      <c r="L14" s="78"/>
      <c r="M14" s="72"/>
      <c r="N14" s="72"/>
      <c r="O14" s="72"/>
      <c r="P14" s="72"/>
      <c r="Q14" s="72"/>
    </row>
    <row r="15" spans="1:17" ht="12.2" customHeight="1" x14ac:dyDescent="0.25">
      <c r="A15" s="28" t="s">
        <v>132</v>
      </c>
      <c r="B15" s="29" t="s">
        <v>13</v>
      </c>
      <c r="C15" s="30" t="s">
        <v>14</v>
      </c>
      <c r="D15" s="84">
        <f>D17+D43</f>
        <v>8938.01</v>
      </c>
      <c r="E15" s="85">
        <f>E17+E43</f>
        <v>8957.22768</v>
      </c>
      <c r="F15" s="106"/>
      <c r="J15" s="72"/>
      <c r="K15" s="72"/>
      <c r="L15" s="79"/>
      <c r="M15" s="72"/>
      <c r="N15" s="72"/>
      <c r="O15" s="72"/>
      <c r="P15" s="72"/>
      <c r="Q15" s="72"/>
    </row>
    <row r="16" spans="1:17" ht="12.2" customHeight="1" thickBot="1" x14ac:dyDescent="0.3">
      <c r="A16" s="31"/>
      <c r="B16" s="32" t="s">
        <v>15</v>
      </c>
      <c r="C16" s="33"/>
      <c r="D16" s="88"/>
      <c r="E16" s="89"/>
      <c r="F16" s="107"/>
      <c r="J16" s="72"/>
      <c r="K16" s="72"/>
      <c r="L16" s="79"/>
      <c r="M16" s="72"/>
      <c r="N16" s="72"/>
      <c r="O16" s="72"/>
      <c r="P16" s="72"/>
      <c r="Q16" s="72"/>
    </row>
    <row r="17" spans="1:17" ht="18.75" customHeight="1" thickBot="1" x14ac:dyDescent="0.3">
      <c r="A17" s="34" t="s">
        <v>133</v>
      </c>
      <c r="B17" s="35" t="s">
        <v>16</v>
      </c>
      <c r="C17" s="36" t="s">
        <v>14</v>
      </c>
      <c r="D17" s="90">
        <v>6435.51</v>
      </c>
      <c r="E17" s="91">
        <f>E18+E21+E27+E31+E39+E41</f>
        <v>6446.7004000000006</v>
      </c>
      <c r="F17" s="108"/>
      <c r="G17" s="25"/>
      <c r="H17" s="66"/>
      <c r="I17" s="66"/>
      <c r="J17" s="72"/>
      <c r="K17" s="72"/>
      <c r="L17" s="72"/>
      <c r="M17" s="72"/>
      <c r="N17" s="72"/>
      <c r="O17" s="72"/>
      <c r="P17" s="72"/>
      <c r="Q17" s="72"/>
    </row>
    <row r="18" spans="1:17" ht="17.25" customHeight="1" x14ac:dyDescent="0.25">
      <c r="A18" s="27" t="s">
        <v>134</v>
      </c>
      <c r="B18" s="10" t="s">
        <v>17</v>
      </c>
      <c r="C18" s="15" t="s">
        <v>14</v>
      </c>
      <c r="D18" s="92">
        <f>D19+D21+D22</f>
        <v>839.65</v>
      </c>
      <c r="E18" s="93">
        <f>E19+E22</f>
        <v>998.47155999999995</v>
      </c>
      <c r="F18" s="121" t="s">
        <v>171</v>
      </c>
      <c r="G18" s="67"/>
      <c r="J18" s="72"/>
      <c r="K18" s="72"/>
      <c r="L18" s="73"/>
      <c r="M18" s="72"/>
      <c r="N18" s="72"/>
      <c r="O18" s="72"/>
      <c r="P18" s="72"/>
      <c r="Q18" s="72"/>
    </row>
    <row r="19" spans="1:17" ht="12.2" customHeight="1" x14ac:dyDescent="0.25">
      <c r="A19" s="3" t="s">
        <v>18</v>
      </c>
      <c r="B19" s="13" t="s">
        <v>19</v>
      </c>
      <c r="C19" s="5" t="s">
        <v>14</v>
      </c>
      <c r="D19" s="80">
        <v>696.75</v>
      </c>
      <c r="E19" s="62">
        <f>844.21+1.002</f>
        <v>845.21199999999999</v>
      </c>
      <c r="F19" s="122" t="s">
        <v>171</v>
      </c>
      <c r="G19" s="67"/>
      <c r="J19" s="72"/>
      <c r="K19" s="72"/>
      <c r="L19" s="73"/>
      <c r="M19" s="72"/>
      <c r="N19" s="72"/>
      <c r="O19" s="72"/>
      <c r="P19" s="72"/>
      <c r="Q19" s="72"/>
    </row>
    <row r="20" spans="1:17" ht="12.2" customHeight="1" x14ac:dyDescent="0.25">
      <c r="A20" s="4"/>
      <c r="B20" s="10" t="s">
        <v>20</v>
      </c>
      <c r="C20" s="6"/>
      <c r="D20" s="80"/>
      <c r="E20" s="62"/>
      <c r="F20" s="123"/>
      <c r="G20" s="67"/>
      <c r="J20" s="72"/>
      <c r="K20" s="72"/>
      <c r="L20" s="72"/>
      <c r="M20" s="72"/>
      <c r="N20" s="72"/>
      <c r="O20" s="72"/>
      <c r="P20" s="72"/>
      <c r="Q20" s="72"/>
    </row>
    <row r="21" spans="1:17" ht="12.2" customHeight="1" x14ac:dyDescent="0.25">
      <c r="A21" s="16" t="s">
        <v>21</v>
      </c>
      <c r="B21" s="14" t="s">
        <v>22</v>
      </c>
      <c r="C21" s="17" t="s">
        <v>14</v>
      </c>
      <c r="D21" s="81">
        <v>0</v>
      </c>
      <c r="E21" s="69">
        <v>0</v>
      </c>
      <c r="F21" s="124"/>
      <c r="G21" s="67"/>
      <c r="J21" s="72"/>
      <c r="K21" s="72"/>
      <c r="L21" s="72"/>
      <c r="M21" s="72"/>
      <c r="N21" s="72"/>
      <c r="O21" s="72"/>
      <c r="P21" s="72"/>
      <c r="Q21" s="72"/>
    </row>
    <row r="22" spans="1:17" ht="12.2" customHeight="1" x14ac:dyDescent="0.25">
      <c r="A22" s="3" t="s">
        <v>23</v>
      </c>
      <c r="B22" s="13" t="s">
        <v>24</v>
      </c>
      <c r="C22" s="5" t="s">
        <v>14</v>
      </c>
      <c r="D22" s="80">
        <v>142.9</v>
      </c>
      <c r="E22" s="62">
        <f>4.25956+149</f>
        <v>153.25955999999999</v>
      </c>
      <c r="F22" s="125"/>
      <c r="G22" s="67"/>
      <c r="H22" s="26"/>
      <c r="L22" s="64"/>
    </row>
    <row r="23" spans="1:17" ht="12.2" customHeight="1" x14ac:dyDescent="0.25">
      <c r="A23" s="11"/>
      <c r="B23" s="12" t="s">
        <v>25</v>
      </c>
      <c r="C23" s="8"/>
      <c r="D23" s="80"/>
      <c r="E23" s="62"/>
      <c r="F23" s="126"/>
      <c r="G23" s="67"/>
    </row>
    <row r="24" spans="1:17" ht="12.2" customHeight="1" x14ac:dyDescent="0.25">
      <c r="A24" s="11"/>
      <c r="B24" s="12" t="s">
        <v>26</v>
      </c>
      <c r="C24" s="8"/>
      <c r="D24" s="80"/>
      <c r="E24" s="62"/>
      <c r="F24" s="126"/>
      <c r="G24" s="67"/>
      <c r="H24" s="25"/>
    </row>
    <row r="25" spans="1:17" ht="12.2" customHeight="1" x14ac:dyDescent="0.25">
      <c r="A25" s="4"/>
      <c r="B25" s="10" t="s">
        <v>27</v>
      </c>
      <c r="C25" s="6"/>
      <c r="D25" s="80"/>
      <c r="E25" s="62"/>
      <c r="F25" s="123"/>
      <c r="G25" s="67"/>
    </row>
    <row r="26" spans="1:17" ht="12.2" customHeight="1" x14ac:dyDescent="0.25">
      <c r="A26" s="16" t="s">
        <v>28</v>
      </c>
      <c r="B26" s="14" t="s">
        <v>29</v>
      </c>
      <c r="C26" s="17" t="s">
        <v>14</v>
      </c>
      <c r="D26" s="81">
        <v>0</v>
      </c>
      <c r="E26" s="69">
        <v>0</v>
      </c>
      <c r="F26" s="124"/>
      <c r="G26" s="67"/>
    </row>
    <row r="27" spans="1:17" ht="12" customHeight="1" x14ac:dyDescent="0.25">
      <c r="A27" s="38" t="s">
        <v>135</v>
      </c>
      <c r="B27" s="43" t="s">
        <v>30</v>
      </c>
      <c r="C27" s="42" t="s">
        <v>14</v>
      </c>
      <c r="D27" s="80">
        <v>4860.24</v>
      </c>
      <c r="E27" s="62">
        <v>5143.1896100000004</v>
      </c>
      <c r="F27" s="127" t="s">
        <v>172</v>
      </c>
      <c r="G27" s="67"/>
      <c r="H27" s="25"/>
    </row>
    <row r="28" spans="1:17" ht="12" customHeight="1" x14ac:dyDescent="0.25">
      <c r="A28" s="41"/>
      <c r="B28" s="44"/>
      <c r="C28" s="40"/>
      <c r="D28" s="80"/>
      <c r="E28" s="62"/>
      <c r="F28" s="128" t="s">
        <v>173</v>
      </c>
      <c r="G28" s="67"/>
      <c r="H28" s="25"/>
    </row>
    <row r="29" spans="1:17" ht="12" customHeight="1" x14ac:dyDescent="0.25">
      <c r="A29" s="41"/>
      <c r="B29" s="44"/>
      <c r="C29" s="40"/>
      <c r="D29" s="80"/>
      <c r="E29" s="62"/>
      <c r="F29" s="128" t="s">
        <v>174</v>
      </c>
      <c r="G29" s="67"/>
      <c r="H29" s="25"/>
    </row>
    <row r="30" spans="1:17" ht="12.2" customHeight="1" x14ac:dyDescent="0.25">
      <c r="A30" s="7" t="s">
        <v>31</v>
      </c>
      <c r="B30" s="45" t="s">
        <v>29</v>
      </c>
      <c r="C30" s="46" t="s">
        <v>14</v>
      </c>
      <c r="D30" s="81">
        <v>0</v>
      </c>
      <c r="E30" s="69">
        <v>0</v>
      </c>
      <c r="F30" s="7"/>
      <c r="G30" s="67"/>
    </row>
    <row r="31" spans="1:17" ht="12.2" customHeight="1" x14ac:dyDescent="0.25">
      <c r="A31" s="3" t="s">
        <v>136</v>
      </c>
      <c r="B31" s="13" t="s">
        <v>32</v>
      </c>
      <c r="C31" s="5" t="s">
        <v>14</v>
      </c>
      <c r="D31" s="80">
        <f>175.62+244.76+6.553</f>
        <v>426.93299999999999</v>
      </c>
      <c r="E31" s="62">
        <f>309.29879-4.25956</f>
        <v>305.03922999999998</v>
      </c>
      <c r="F31" s="129"/>
      <c r="G31" s="67"/>
      <c r="H31" s="66"/>
    </row>
    <row r="32" spans="1:17" ht="13.5" customHeight="1" x14ac:dyDescent="0.25">
      <c r="A32" s="4"/>
      <c r="B32" s="2" t="s">
        <v>164</v>
      </c>
      <c r="C32" s="6"/>
      <c r="D32" s="80"/>
      <c r="E32" s="62"/>
      <c r="F32" s="111"/>
      <c r="G32" s="67"/>
    </row>
    <row r="33" spans="1:13" ht="12.2" customHeight="1" x14ac:dyDescent="0.25">
      <c r="A33" s="3" t="s">
        <v>33</v>
      </c>
      <c r="B33" s="13" t="s">
        <v>34</v>
      </c>
      <c r="C33" s="5" t="s">
        <v>14</v>
      </c>
      <c r="D33" s="63"/>
      <c r="E33" s="70"/>
      <c r="F33" s="112"/>
      <c r="G33" s="67"/>
    </row>
    <row r="34" spans="1:13" ht="12.2" customHeight="1" x14ac:dyDescent="0.25">
      <c r="A34" s="4"/>
      <c r="B34" s="10" t="s">
        <v>35</v>
      </c>
      <c r="C34" s="6"/>
      <c r="D34" s="60"/>
      <c r="E34" s="71"/>
      <c r="F34" s="109"/>
      <c r="G34" s="67"/>
    </row>
    <row r="35" spans="1:13" ht="12.2" customHeight="1" x14ac:dyDescent="0.25">
      <c r="A35" s="16" t="s">
        <v>36</v>
      </c>
      <c r="B35" s="14" t="s">
        <v>37</v>
      </c>
      <c r="C35" s="17" t="s">
        <v>14</v>
      </c>
      <c r="D35" s="49">
        <v>0</v>
      </c>
      <c r="E35" s="62">
        <v>6.1911899999999997</v>
      </c>
      <c r="F35" s="7"/>
      <c r="G35" s="67"/>
    </row>
    <row r="36" spans="1:13" ht="12.2" customHeight="1" x14ac:dyDescent="0.25">
      <c r="A36" s="3" t="s">
        <v>38</v>
      </c>
      <c r="B36" s="13" t="s">
        <v>39</v>
      </c>
      <c r="C36" s="5" t="s">
        <v>14</v>
      </c>
      <c r="D36" s="63">
        <f>175.62</f>
        <v>175.62</v>
      </c>
      <c r="E36" s="70">
        <v>181.89827</v>
      </c>
      <c r="F36" s="112"/>
      <c r="G36" s="67"/>
    </row>
    <row r="37" spans="1:13" ht="13.5" customHeight="1" x14ac:dyDescent="0.25">
      <c r="A37" s="4"/>
      <c r="B37" s="2" t="s">
        <v>166</v>
      </c>
      <c r="C37" s="6"/>
      <c r="D37" s="60"/>
      <c r="E37" s="53"/>
      <c r="F37" s="109"/>
    </row>
    <row r="38" spans="1:13" ht="12.2" customHeight="1" x14ac:dyDescent="0.25">
      <c r="A38" s="3" t="s">
        <v>137</v>
      </c>
      <c r="B38" s="13" t="s">
        <v>40</v>
      </c>
      <c r="C38" s="5" t="s">
        <v>14</v>
      </c>
      <c r="D38" s="49"/>
      <c r="E38" s="50"/>
      <c r="F38" s="112"/>
    </row>
    <row r="39" spans="1:13" ht="12.2" customHeight="1" x14ac:dyDescent="0.25">
      <c r="A39" s="11"/>
      <c r="B39" s="12" t="s">
        <v>41</v>
      </c>
      <c r="C39" s="8"/>
      <c r="D39" s="80">
        <v>0</v>
      </c>
      <c r="E39" s="62">
        <v>0</v>
      </c>
      <c r="F39" s="110"/>
    </row>
    <row r="40" spans="1:13" ht="12.2" customHeight="1" x14ac:dyDescent="0.25">
      <c r="A40" s="4"/>
      <c r="B40" s="10" t="s">
        <v>42</v>
      </c>
      <c r="C40" s="6"/>
      <c r="D40" s="80"/>
      <c r="E40" s="62"/>
      <c r="F40" s="109"/>
    </row>
    <row r="41" spans="1:13" ht="12.2" customHeight="1" x14ac:dyDescent="0.25">
      <c r="A41" s="3" t="s">
        <v>138</v>
      </c>
      <c r="B41" s="13" t="s">
        <v>43</v>
      </c>
      <c r="C41" s="5" t="s">
        <v>14</v>
      </c>
      <c r="D41" s="82">
        <v>308.68299999999999</v>
      </c>
      <c r="E41" s="70">
        <v>0</v>
      </c>
      <c r="F41" s="112"/>
    </row>
    <row r="42" spans="1:13" ht="12.2" customHeight="1" thickBot="1" x14ac:dyDescent="0.3">
      <c r="A42" s="11"/>
      <c r="B42" s="12" t="s">
        <v>42</v>
      </c>
      <c r="C42" s="8"/>
      <c r="D42" s="97"/>
      <c r="E42" s="57"/>
      <c r="F42" s="110"/>
    </row>
    <row r="43" spans="1:13" ht="12.2" customHeight="1" x14ac:dyDescent="0.25">
      <c r="A43" s="28" t="s">
        <v>139</v>
      </c>
      <c r="B43" s="29" t="s">
        <v>44</v>
      </c>
      <c r="C43" s="30" t="s">
        <v>14</v>
      </c>
      <c r="D43" s="95">
        <v>2502.5</v>
      </c>
      <c r="E43" s="96">
        <f>E45+E46+E48+E49+E51+E53+E55+E56+E59+E61+E64+E71</f>
        <v>2510.5272799999998</v>
      </c>
      <c r="F43" s="106"/>
      <c r="G43" s="25"/>
    </row>
    <row r="44" spans="1:13" ht="12.2" customHeight="1" thickBot="1" x14ac:dyDescent="0.3">
      <c r="A44" s="31"/>
      <c r="B44" s="32" t="s">
        <v>45</v>
      </c>
      <c r="C44" s="33"/>
      <c r="D44" s="97"/>
      <c r="E44" s="57"/>
      <c r="F44" s="107"/>
    </row>
    <row r="45" spans="1:13" ht="12.2" customHeight="1" x14ac:dyDescent="0.25">
      <c r="A45" s="27" t="s">
        <v>140</v>
      </c>
      <c r="B45" s="10" t="s">
        <v>46</v>
      </c>
      <c r="C45" s="15" t="s">
        <v>14</v>
      </c>
      <c r="D45" s="80">
        <v>0</v>
      </c>
      <c r="E45" s="94">
        <v>0</v>
      </c>
      <c r="F45" s="113"/>
    </row>
    <row r="46" spans="1:13" ht="12.2" customHeight="1" x14ac:dyDescent="0.25">
      <c r="A46" s="3" t="s">
        <v>141</v>
      </c>
      <c r="B46" s="13" t="s">
        <v>47</v>
      </c>
      <c r="C46" s="5" t="s">
        <v>14</v>
      </c>
      <c r="D46" s="82">
        <v>0</v>
      </c>
      <c r="E46" s="98">
        <v>0</v>
      </c>
      <c r="F46" s="112"/>
    </row>
    <row r="47" spans="1:13" ht="12.2" customHeight="1" x14ac:dyDescent="0.25">
      <c r="A47" s="4"/>
      <c r="B47" s="10" t="s">
        <v>48</v>
      </c>
      <c r="C47" s="6"/>
      <c r="D47" s="83"/>
      <c r="E47" s="53"/>
      <c r="F47" s="109"/>
    </row>
    <row r="48" spans="1:13" ht="12.2" customHeight="1" x14ac:dyDescent="0.25">
      <c r="A48" s="16" t="s">
        <v>142</v>
      </c>
      <c r="B48" s="14" t="s">
        <v>49</v>
      </c>
      <c r="C48" s="17" t="s">
        <v>14</v>
      </c>
      <c r="D48" s="80">
        <v>326.44</v>
      </c>
      <c r="E48" s="62">
        <f>200+95.59992</f>
        <v>295.59992</v>
      </c>
      <c r="F48" s="7"/>
      <c r="G48" s="67"/>
      <c r="K48" s="65"/>
      <c r="L48" s="64"/>
      <c r="M48" s="64"/>
    </row>
    <row r="49" spans="1:7" ht="23.25" customHeight="1" x14ac:dyDescent="0.25">
      <c r="A49" s="16" t="s">
        <v>143</v>
      </c>
      <c r="B49" s="14" t="s">
        <v>50</v>
      </c>
      <c r="C49" s="17" t="s">
        <v>14</v>
      </c>
      <c r="D49" s="81">
        <v>1474.44</v>
      </c>
      <c r="E49" s="69">
        <v>1557.51539</v>
      </c>
      <c r="F49" s="120" t="s">
        <v>175</v>
      </c>
      <c r="G49" s="67"/>
    </row>
    <row r="50" spans="1:7" ht="12.2" customHeight="1" x14ac:dyDescent="0.25">
      <c r="A50" s="3" t="s">
        <v>144</v>
      </c>
      <c r="B50" s="13" t="s">
        <v>51</v>
      </c>
      <c r="C50" s="5" t="s">
        <v>14</v>
      </c>
      <c r="D50" s="80"/>
      <c r="E50" s="62"/>
      <c r="F50" s="112"/>
      <c r="G50" s="1"/>
    </row>
    <row r="51" spans="1:7" ht="12.2" customHeight="1" x14ac:dyDescent="0.25">
      <c r="A51" s="11"/>
      <c r="B51" s="12" t="s">
        <v>52</v>
      </c>
      <c r="C51" s="8"/>
      <c r="D51" s="80">
        <v>0</v>
      </c>
      <c r="E51" s="62"/>
      <c r="F51" s="110"/>
      <c r="G51" s="68"/>
    </row>
    <row r="52" spans="1:7" ht="12.2" customHeight="1" x14ac:dyDescent="0.25">
      <c r="A52" s="4"/>
      <c r="B52" s="10" t="s">
        <v>53</v>
      </c>
      <c r="C52" s="6"/>
      <c r="D52" s="80"/>
      <c r="E52" s="62"/>
      <c r="F52" s="109"/>
      <c r="G52" s="1"/>
    </row>
    <row r="53" spans="1:7" ht="12.2" customHeight="1" x14ac:dyDescent="0.25">
      <c r="A53" s="16" t="s">
        <v>145</v>
      </c>
      <c r="B53" s="14" t="s">
        <v>54</v>
      </c>
      <c r="C53" s="17" t="s">
        <v>14</v>
      </c>
      <c r="D53" s="99">
        <v>304.64999999999998</v>
      </c>
      <c r="E53" s="69">
        <v>309.65597000000002</v>
      </c>
      <c r="F53" s="7"/>
      <c r="G53" s="1"/>
    </row>
    <row r="54" spans="1:7" ht="12.2" customHeight="1" x14ac:dyDescent="0.25">
      <c r="A54" s="16" t="s">
        <v>146</v>
      </c>
      <c r="B54" s="14" t="s">
        <v>55</v>
      </c>
      <c r="C54" s="17" t="s">
        <v>14</v>
      </c>
      <c r="D54" s="99"/>
      <c r="E54" s="69"/>
      <c r="F54" s="7"/>
      <c r="G54" s="1"/>
    </row>
    <row r="55" spans="1:7" ht="12.2" customHeight="1" x14ac:dyDescent="0.25">
      <c r="A55" s="16" t="s">
        <v>147</v>
      </c>
      <c r="B55" s="14" t="s">
        <v>56</v>
      </c>
      <c r="C55" s="17" t="s">
        <v>14</v>
      </c>
      <c r="D55" s="99">
        <v>63.82</v>
      </c>
      <c r="E55" s="100">
        <v>0</v>
      </c>
      <c r="F55" s="7"/>
      <c r="G55" s="1"/>
    </row>
    <row r="56" spans="1:7" ht="21.75" customHeight="1" x14ac:dyDescent="0.25">
      <c r="A56" s="16" t="s">
        <v>148</v>
      </c>
      <c r="B56" s="14" t="s">
        <v>57</v>
      </c>
      <c r="C56" s="17" t="s">
        <v>14</v>
      </c>
      <c r="D56" s="99">
        <v>36.04</v>
      </c>
      <c r="E56" s="69">
        <v>61.625</v>
      </c>
      <c r="F56" s="120" t="s">
        <v>176</v>
      </c>
      <c r="G56" s="67"/>
    </row>
    <row r="57" spans="1:7" ht="12.2" customHeight="1" x14ac:dyDescent="0.25">
      <c r="A57" s="3" t="s">
        <v>149</v>
      </c>
      <c r="B57" s="13" t="s">
        <v>58</v>
      </c>
      <c r="C57" s="5" t="s">
        <v>14</v>
      </c>
      <c r="D57" s="80"/>
      <c r="E57" s="50"/>
      <c r="F57" s="112"/>
      <c r="G57" s="68"/>
    </row>
    <row r="58" spans="1:7" ht="12.2" customHeight="1" x14ac:dyDescent="0.25">
      <c r="A58" s="11"/>
      <c r="B58" s="12" t="s">
        <v>59</v>
      </c>
      <c r="C58" s="8"/>
      <c r="D58" s="80"/>
      <c r="E58" s="50"/>
      <c r="F58" s="110"/>
      <c r="G58" s="1"/>
    </row>
    <row r="59" spans="1:7" ht="12.2" customHeight="1" x14ac:dyDescent="0.25">
      <c r="A59" s="11"/>
      <c r="B59" s="12" t="s">
        <v>60</v>
      </c>
      <c r="C59" s="8"/>
      <c r="D59" s="80">
        <v>0</v>
      </c>
      <c r="E59" s="94">
        <v>0</v>
      </c>
      <c r="F59" s="110"/>
      <c r="G59" s="1"/>
    </row>
    <row r="60" spans="1:7" ht="12.2" customHeight="1" x14ac:dyDescent="0.25">
      <c r="A60" s="4"/>
      <c r="B60" s="10" t="s">
        <v>61</v>
      </c>
      <c r="C60" s="6"/>
      <c r="D60" s="49"/>
      <c r="E60" s="94"/>
      <c r="F60" s="109"/>
      <c r="G60" s="1"/>
    </row>
    <row r="61" spans="1:7" ht="12.2" customHeight="1" x14ac:dyDescent="0.25">
      <c r="A61" s="3" t="s">
        <v>62</v>
      </c>
      <c r="B61" s="13" t="s">
        <v>63</v>
      </c>
      <c r="C61" s="5" t="s">
        <v>64</v>
      </c>
      <c r="D61" s="63">
        <v>0</v>
      </c>
      <c r="E61" s="98">
        <v>0</v>
      </c>
      <c r="F61" s="112"/>
      <c r="G61" s="1"/>
    </row>
    <row r="62" spans="1:7" ht="12.2" customHeight="1" x14ac:dyDescent="0.25">
      <c r="A62" s="4"/>
      <c r="B62" s="10" t="s">
        <v>65</v>
      </c>
      <c r="C62" s="6"/>
      <c r="D62" s="60"/>
      <c r="E62" s="101"/>
      <c r="F62" s="109"/>
      <c r="G62" s="1"/>
    </row>
    <row r="63" spans="1:7" ht="12.2" customHeight="1" x14ac:dyDescent="0.25">
      <c r="A63" s="3" t="s">
        <v>150</v>
      </c>
      <c r="B63" s="13" t="s">
        <v>66</v>
      </c>
      <c r="C63" s="5" t="s">
        <v>14</v>
      </c>
      <c r="D63" s="49"/>
      <c r="E63" s="94"/>
      <c r="F63" s="112"/>
      <c r="G63" s="1"/>
    </row>
    <row r="64" spans="1:7" ht="12.2" customHeight="1" x14ac:dyDescent="0.25">
      <c r="A64" s="11"/>
      <c r="B64" s="12" t="s">
        <v>67</v>
      </c>
      <c r="C64" s="8"/>
      <c r="D64" s="49">
        <v>0</v>
      </c>
      <c r="E64" s="94">
        <v>0</v>
      </c>
      <c r="F64" s="110"/>
      <c r="G64" s="1"/>
    </row>
    <row r="65" spans="1:7" ht="12.2" customHeight="1" x14ac:dyDescent="0.25">
      <c r="A65" s="11"/>
      <c r="B65" s="12" t="s">
        <v>68</v>
      </c>
      <c r="C65" s="8"/>
      <c r="D65" s="49"/>
      <c r="E65" s="50"/>
      <c r="F65" s="110"/>
      <c r="G65" s="1"/>
    </row>
    <row r="66" spans="1:7" ht="12.2" customHeight="1" x14ac:dyDescent="0.25">
      <c r="A66" s="11"/>
      <c r="B66" s="12" t="s">
        <v>69</v>
      </c>
      <c r="C66" s="8"/>
      <c r="D66" s="49"/>
      <c r="E66" s="50"/>
      <c r="F66" s="110"/>
      <c r="G66" s="1"/>
    </row>
    <row r="67" spans="1:7" ht="12.2" customHeight="1" x14ac:dyDescent="0.25">
      <c r="A67" s="11"/>
      <c r="B67" s="12" t="s">
        <v>70</v>
      </c>
      <c r="C67" s="8"/>
      <c r="D67" s="49"/>
      <c r="E67" s="50"/>
      <c r="F67" s="110"/>
      <c r="G67" s="1"/>
    </row>
    <row r="68" spans="1:7" ht="12.2" customHeight="1" x14ac:dyDescent="0.25">
      <c r="A68" s="11"/>
      <c r="B68" s="12" t="s">
        <v>71</v>
      </c>
      <c r="C68" s="8"/>
      <c r="D68" s="49"/>
      <c r="E68" s="50"/>
      <c r="F68" s="110"/>
      <c r="G68" s="1"/>
    </row>
    <row r="69" spans="1:7" ht="12.2" customHeight="1" x14ac:dyDescent="0.25">
      <c r="A69" s="11"/>
      <c r="B69" s="12" t="s">
        <v>72</v>
      </c>
      <c r="C69" s="8"/>
      <c r="D69" s="49"/>
      <c r="E69" s="50"/>
      <c r="F69" s="110"/>
      <c r="G69" s="1"/>
    </row>
    <row r="70" spans="1:7" ht="12.2" customHeight="1" x14ac:dyDescent="0.25">
      <c r="A70" s="4"/>
      <c r="B70" s="10" t="s">
        <v>73</v>
      </c>
      <c r="C70" s="6"/>
      <c r="D70" s="60"/>
      <c r="E70" s="53"/>
      <c r="F70" s="109"/>
      <c r="G70" s="1"/>
    </row>
    <row r="71" spans="1:7" ht="12.2" customHeight="1" x14ac:dyDescent="0.25">
      <c r="A71" s="3" t="s">
        <v>151</v>
      </c>
      <c r="B71" s="13" t="s">
        <v>74</v>
      </c>
      <c r="C71" s="5" t="s">
        <v>14</v>
      </c>
      <c r="D71" s="80">
        <v>297.11</v>
      </c>
      <c r="E71" s="94">
        <v>286.13099999999997</v>
      </c>
      <c r="F71" s="112"/>
      <c r="G71" s="67"/>
    </row>
    <row r="72" spans="1:7" ht="12.2" customHeight="1" thickBot="1" x14ac:dyDescent="0.3">
      <c r="A72" s="11"/>
      <c r="B72" s="12" t="s">
        <v>163</v>
      </c>
      <c r="C72" s="8"/>
      <c r="D72" s="56"/>
      <c r="E72" s="57"/>
      <c r="F72" s="117"/>
    </row>
    <row r="73" spans="1:7" ht="12.2" customHeight="1" x14ac:dyDescent="0.25">
      <c r="A73" s="28" t="s">
        <v>152</v>
      </c>
      <c r="B73" s="29" t="s">
        <v>75</v>
      </c>
      <c r="C73" s="30"/>
      <c r="D73" s="51"/>
      <c r="E73" s="50"/>
      <c r="F73" s="114"/>
    </row>
    <row r="74" spans="1:7" ht="12.2" customHeight="1" x14ac:dyDescent="0.25">
      <c r="A74" s="39"/>
      <c r="B74" s="12" t="s">
        <v>76</v>
      </c>
      <c r="C74" s="8" t="s">
        <v>14</v>
      </c>
      <c r="D74" s="51"/>
      <c r="E74" s="50"/>
      <c r="F74" s="114"/>
    </row>
    <row r="75" spans="1:7" ht="12.2" customHeight="1" thickBot="1" x14ac:dyDescent="0.3">
      <c r="A75" s="31"/>
      <c r="B75" s="32" t="s">
        <v>77</v>
      </c>
      <c r="C75" s="33"/>
      <c r="D75" s="58"/>
      <c r="E75" s="57"/>
      <c r="F75" s="118"/>
    </row>
    <row r="76" spans="1:7" ht="12.2" customHeight="1" x14ac:dyDescent="0.25">
      <c r="A76" s="28" t="s">
        <v>78</v>
      </c>
      <c r="B76" s="29" t="s">
        <v>79</v>
      </c>
      <c r="C76" s="30" t="s">
        <v>14</v>
      </c>
      <c r="D76" s="51"/>
      <c r="E76" s="50"/>
      <c r="F76" s="114"/>
    </row>
    <row r="77" spans="1:7" ht="12.2" customHeight="1" thickBot="1" x14ac:dyDescent="0.3">
      <c r="A77" s="31"/>
      <c r="B77" s="32" t="s">
        <v>80</v>
      </c>
      <c r="C77" s="33"/>
      <c r="D77" s="58"/>
      <c r="E77" s="57"/>
      <c r="F77" s="119"/>
    </row>
    <row r="78" spans="1:7" ht="12.2" customHeight="1" x14ac:dyDescent="0.25">
      <c r="A78" s="28" t="s">
        <v>81</v>
      </c>
      <c r="B78" s="29" t="s">
        <v>82</v>
      </c>
      <c r="C78" s="30" t="s">
        <v>14</v>
      </c>
      <c r="D78" s="51">
        <v>4343.78</v>
      </c>
      <c r="E78" s="50">
        <v>6279.5709999999999</v>
      </c>
      <c r="F78" s="114"/>
    </row>
    <row r="79" spans="1:7" ht="12.2" customHeight="1" x14ac:dyDescent="0.25">
      <c r="A79" s="39"/>
      <c r="B79" s="12" t="s">
        <v>83</v>
      </c>
      <c r="C79" s="8"/>
      <c r="D79" s="51"/>
      <c r="E79" s="50"/>
      <c r="F79" s="114"/>
    </row>
    <row r="80" spans="1:7" ht="12.2" customHeight="1" thickBot="1" x14ac:dyDescent="0.3">
      <c r="A80" s="31"/>
      <c r="B80" s="32" t="s">
        <v>84</v>
      </c>
      <c r="C80" s="33"/>
      <c r="D80" s="58"/>
      <c r="E80" s="57"/>
      <c r="F80" s="119"/>
    </row>
    <row r="81" spans="1:6" ht="12.2" customHeight="1" x14ac:dyDescent="0.25">
      <c r="A81" s="11" t="s">
        <v>133</v>
      </c>
      <c r="B81" s="12" t="s">
        <v>85</v>
      </c>
      <c r="C81" s="8" t="s">
        <v>86</v>
      </c>
      <c r="D81" s="51">
        <v>2.3003999999999998</v>
      </c>
      <c r="E81" s="50">
        <v>3.3295710000000001</v>
      </c>
      <c r="F81" s="114"/>
    </row>
    <row r="82" spans="1:6" ht="12.2" customHeight="1" x14ac:dyDescent="0.25">
      <c r="A82" s="4"/>
      <c r="B82" s="10" t="s">
        <v>87</v>
      </c>
      <c r="C82" s="6"/>
      <c r="D82" s="51"/>
      <c r="E82" s="50"/>
      <c r="F82" s="114"/>
    </row>
    <row r="83" spans="1:6" ht="12.2" customHeight="1" x14ac:dyDescent="0.25">
      <c r="A83" s="3" t="s">
        <v>139</v>
      </c>
      <c r="B83" s="13" t="s">
        <v>85</v>
      </c>
      <c r="C83" s="5" t="s">
        <v>14</v>
      </c>
      <c r="D83" s="102">
        <v>1.8882699999999999</v>
      </c>
      <c r="E83" s="103">
        <v>1.8859999999999999</v>
      </c>
      <c r="F83" s="116"/>
    </row>
    <row r="84" spans="1:6" ht="12.2" customHeight="1" x14ac:dyDescent="0.25">
      <c r="A84" s="11"/>
      <c r="B84" s="12" t="s">
        <v>88</v>
      </c>
      <c r="C84" s="8"/>
      <c r="D84" s="51"/>
      <c r="E84" s="50"/>
      <c r="F84" s="114"/>
    </row>
    <row r="85" spans="1:6" ht="12.2" customHeight="1" x14ac:dyDescent="0.25">
      <c r="A85" s="11"/>
      <c r="B85" s="12" t="s">
        <v>89</v>
      </c>
      <c r="C85" s="8"/>
      <c r="D85" s="51"/>
      <c r="E85" s="50"/>
      <c r="F85" s="114"/>
    </row>
    <row r="86" spans="1:6" ht="12.2" customHeight="1" x14ac:dyDescent="0.25">
      <c r="A86" s="4"/>
      <c r="B86" s="10" t="s">
        <v>90</v>
      </c>
      <c r="C86" s="6"/>
      <c r="D86" s="52"/>
      <c r="E86" s="53"/>
      <c r="F86" s="115"/>
    </row>
    <row r="87" spans="1:6" ht="12.2" customHeight="1" x14ac:dyDescent="0.25">
      <c r="A87" s="3" t="s">
        <v>91</v>
      </c>
      <c r="B87" s="13" t="s">
        <v>92</v>
      </c>
      <c r="C87" s="5" t="s">
        <v>12</v>
      </c>
      <c r="D87" s="5" t="s">
        <v>12</v>
      </c>
      <c r="E87" s="18" t="s">
        <v>12</v>
      </c>
      <c r="F87" s="114"/>
    </row>
    <row r="88" spans="1:6" ht="12.2" customHeight="1" x14ac:dyDescent="0.25">
      <c r="A88" s="11"/>
      <c r="B88" s="12" t="s">
        <v>93</v>
      </c>
      <c r="C88" s="8"/>
      <c r="D88" s="51"/>
      <c r="E88" s="50"/>
      <c r="F88" s="114"/>
    </row>
    <row r="89" spans="1:6" ht="12.2" customHeight="1" x14ac:dyDescent="0.25">
      <c r="A89" s="11"/>
      <c r="B89" s="12" t="s">
        <v>94</v>
      </c>
      <c r="C89" s="8"/>
      <c r="D89" s="51"/>
      <c r="E89" s="50"/>
      <c r="F89" s="114"/>
    </row>
    <row r="90" spans="1:6" ht="12.2" customHeight="1" x14ac:dyDescent="0.25">
      <c r="A90" s="4"/>
      <c r="B90" s="10" t="s">
        <v>95</v>
      </c>
      <c r="C90" s="6"/>
      <c r="D90" s="51"/>
      <c r="E90" s="53"/>
      <c r="F90" s="114"/>
    </row>
    <row r="91" spans="1:6" ht="12.2" customHeight="1" x14ac:dyDescent="0.25">
      <c r="A91" s="3" t="s">
        <v>132</v>
      </c>
      <c r="B91" s="13" t="s">
        <v>96</v>
      </c>
      <c r="C91" s="5" t="s">
        <v>97</v>
      </c>
      <c r="D91" s="102"/>
      <c r="E91" s="133">
        <v>61</v>
      </c>
      <c r="F91" s="116"/>
    </row>
    <row r="92" spans="1:6" ht="12.2" customHeight="1" x14ac:dyDescent="0.25">
      <c r="A92" s="4"/>
      <c r="B92" s="10" t="s">
        <v>98</v>
      </c>
      <c r="C92" s="6"/>
      <c r="D92" s="52"/>
      <c r="E92" s="134"/>
      <c r="F92" s="115"/>
    </row>
    <row r="93" spans="1:6" ht="12.2" customHeight="1" x14ac:dyDescent="0.25">
      <c r="A93" s="16" t="s">
        <v>153</v>
      </c>
      <c r="B93" s="14" t="s">
        <v>99</v>
      </c>
      <c r="C93" s="17" t="s">
        <v>100</v>
      </c>
      <c r="D93" s="51"/>
      <c r="E93" s="135">
        <f>E95+E96</f>
        <v>56.396000000000001</v>
      </c>
      <c r="F93" s="114"/>
    </row>
    <row r="94" spans="1:6" ht="12.2" customHeight="1" x14ac:dyDescent="0.25">
      <c r="A94" s="3" t="s">
        <v>101</v>
      </c>
      <c r="B94" s="13" t="s">
        <v>102</v>
      </c>
      <c r="C94" s="18" t="s">
        <v>100</v>
      </c>
      <c r="D94" s="102"/>
      <c r="E94" s="136"/>
      <c r="F94" s="116"/>
    </row>
    <row r="95" spans="1:6" ht="12.2" customHeight="1" x14ac:dyDescent="0.25">
      <c r="A95" s="11"/>
      <c r="B95" s="12" t="s">
        <v>103</v>
      </c>
      <c r="C95" s="19"/>
      <c r="D95" s="51"/>
      <c r="E95" s="135">
        <v>50</v>
      </c>
      <c r="F95" s="114"/>
    </row>
    <row r="96" spans="1:6" ht="12.2" customHeight="1" x14ac:dyDescent="0.25">
      <c r="A96" s="4"/>
      <c r="B96" s="10" t="s">
        <v>104</v>
      </c>
      <c r="C96" s="20"/>
      <c r="D96" s="52"/>
      <c r="E96" s="134">
        <v>6.3959999999999999</v>
      </c>
      <c r="F96" s="115"/>
    </row>
    <row r="97" spans="1:6" ht="12.2" customHeight="1" x14ac:dyDescent="0.25">
      <c r="A97" s="3" t="s">
        <v>154</v>
      </c>
      <c r="B97" s="13" t="s">
        <v>105</v>
      </c>
      <c r="C97" s="5" t="s">
        <v>106</v>
      </c>
      <c r="D97" s="51"/>
      <c r="E97" s="137">
        <f>E101+E102+E103</f>
        <v>104.25999999999999</v>
      </c>
      <c r="F97" s="114"/>
    </row>
    <row r="98" spans="1:6" ht="12.2" customHeight="1" x14ac:dyDescent="0.25">
      <c r="A98" s="4"/>
      <c r="B98" s="10" t="s">
        <v>107</v>
      </c>
      <c r="C98" s="6"/>
      <c r="D98" s="51"/>
      <c r="E98" s="137"/>
      <c r="F98" s="114"/>
    </row>
    <row r="99" spans="1:6" ht="12.2" customHeight="1" x14ac:dyDescent="0.25">
      <c r="A99" s="3" t="s">
        <v>108</v>
      </c>
      <c r="B99" s="13" t="s">
        <v>109</v>
      </c>
      <c r="C99" s="18" t="s">
        <v>106</v>
      </c>
      <c r="D99" s="102"/>
      <c r="E99" s="136"/>
      <c r="F99" s="116"/>
    </row>
    <row r="100" spans="1:6" ht="12.2" customHeight="1" x14ac:dyDescent="0.25">
      <c r="A100" s="11"/>
      <c r="B100" s="12" t="s">
        <v>110</v>
      </c>
      <c r="C100" s="19"/>
      <c r="D100" s="51"/>
      <c r="E100" s="137"/>
      <c r="F100" s="114"/>
    </row>
    <row r="101" spans="1:6" ht="12.2" customHeight="1" x14ac:dyDescent="0.25">
      <c r="A101" s="11"/>
      <c r="B101" s="12" t="s">
        <v>111</v>
      </c>
      <c r="C101" s="19"/>
      <c r="D101" s="51"/>
      <c r="E101" s="137">
        <v>2.3199999999999998</v>
      </c>
      <c r="F101" s="114"/>
    </row>
    <row r="102" spans="1:6" ht="12.2" customHeight="1" x14ac:dyDescent="0.25">
      <c r="A102" s="11"/>
      <c r="B102" s="12" t="s">
        <v>112</v>
      </c>
      <c r="C102" s="19"/>
      <c r="D102" s="51"/>
      <c r="E102" s="137">
        <v>100.22</v>
      </c>
      <c r="F102" s="114"/>
    </row>
    <row r="103" spans="1:6" ht="12.2" customHeight="1" x14ac:dyDescent="0.25">
      <c r="A103" s="4"/>
      <c r="B103" s="10" t="s">
        <v>113</v>
      </c>
      <c r="C103" s="20"/>
      <c r="D103" s="52"/>
      <c r="E103" s="134">
        <v>1.72</v>
      </c>
      <c r="F103" s="115"/>
    </row>
    <row r="104" spans="1:6" ht="12.2" customHeight="1" x14ac:dyDescent="0.25">
      <c r="A104" s="3" t="s">
        <v>155</v>
      </c>
      <c r="B104" s="13" t="s">
        <v>114</v>
      </c>
      <c r="C104" s="5" t="s">
        <v>106</v>
      </c>
      <c r="D104" s="51"/>
      <c r="E104" s="138">
        <f>E108+E109</f>
        <v>882.4</v>
      </c>
      <c r="F104" s="114"/>
    </row>
    <row r="105" spans="1:6" ht="12.2" customHeight="1" x14ac:dyDescent="0.25">
      <c r="A105" s="4"/>
      <c r="B105" s="10" t="s">
        <v>115</v>
      </c>
      <c r="C105" s="6"/>
      <c r="D105" s="49"/>
      <c r="E105" s="138"/>
      <c r="F105" s="114"/>
    </row>
    <row r="106" spans="1:6" ht="12.2" customHeight="1" x14ac:dyDescent="0.25">
      <c r="A106" s="3" t="s">
        <v>116</v>
      </c>
      <c r="B106" s="13" t="s">
        <v>117</v>
      </c>
      <c r="C106" s="18" t="s">
        <v>106</v>
      </c>
      <c r="D106" s="102"/>
      <c r="E106" s="139"/>
      <c r="F106" s="116"/>
    </row>
    <row r="107" spans="1:6" ht="12.2" customHeight="1" x14ac:dyDescent="0.25">
      <c r="A107" s="11"/>
      <c r="B107" s="12" t="s">
        <v>118</v>
      </c>
      <c r="C107" s="19"/>
      <c r="D107" s="51"/>
      <c r="E107" s="138"/>
      <c r="F107" s="114"/>
    </row>
    <row r="108" spans="1:6" ht="12.2" customHeight="1" x14ac:dyDescent="0.25">
      <c r="A108" s="11"/>
      <c r="B108" s="12" t="s">
        <v>111</v>
      </c>
      <c r="C108" s="19"/>
      <c r="D108" s="51"/>
      <c r="E108" s="138">
        <v>139.6</v>
      </c>
      <c r="F108" s="114"/>
    </row>
    <row r="109" spans="1:6" ht="12.2" customHeight="1" x14ac:dyDescent="0.25">
      <c r="A109" s="4"/>
      <c r="B109" s="10" t="s">
        <v>112</v>
      </c>
      <c r="C109" s="20"/>
      <c r="D109" s="52"/>
      <c r="E109" s="140">
        <v>742.8</v>
      </c>
      <c r="F109" s="115"/>
    </row>
    <row r="110" spans="1:6" ht="12.2" customHeight="1" x14ac:dyDescent="0.25">
      <c r="A110" s="16" t="s">
        <v>156</v>
      </c>
      <c r="B110" s="14" t="s">
        <v>119</v>
      </c>
      <c r="C110" s="17" t="s">
        <v>120</v>
      </c>
      <c r="D110" s="51"/>
      <c r="E110" s="137">
        <f>E113+E114+E115</f>
        <v>42.192999999999998</v>
      </c>
      <c r="F110" s="114"/>
    </row>
    <row r="111" spans="1:6" ht="12.2" customHeight="1" x14ac:dyDescent="0.25">
      <c r="A111" s="3" t="s">
        <v>121</v>
      </c>
      <c r="B111" s="13" t="s">
        <v>122</v>
      </c>
      <c r="C111" s="18" t="s">
        <v>120</v>
      </c>
      <c r="D111" s="102"/>
      <c r="E111" s="136"/>
      <c r="F111" s="116"/>
    </row>
    <row r="112" spans="1:6" ht="12.2" customHeight="1" x14ac:dyDescent="0.25">
      <c r="A112" s="11"/>
      <c r="B112" s="12" t="s">
        <v>123</v>
      </c>
      <c r="C112" s="19"/>
      <c r="D112" s="51"/>
      <c r="E112" s="137"/>
      <c r="F112" s="114"/>
    </row>
    <row r="113" spans="1:6" ht="12.2" customHeight="1" x14ac:dyDescent="0.25">
      <c r="A113" s="11"/>
      <c r="B113" s="12" t="s">
        <v>167</v>
      </c>
      <c r="C113" s="19"/>
      <c r="D113" s="51"/>
      <c r="E113" s="137">
        <v>1.22</v>
      </c>
      <c r="F113" s="114"/>
    </row>
    <row r="114" spans="1:6" ht="12.2" customHeight="1" x14ac:dyDescent="0.25">
      <c r="A114" s="11"/>
      <c r="B114" s="12" t="s">
        <v>112</v>
      </c>
      <c r="C114" s="19"/>
      <c r="D114" s="51"/>
      <c r="E114" s="137">
        <v>40.308</v>
      </c>
      <c r="F114" s="114"/>
    </row>
    <row r="115" spans="1:6" ht="12.2" customHeight="1" x14ac:dyDescent="0.25">
      <c r="A115" s="4"/>
      <c r="B115" s="10" t="s">
        <v>113</v>
      </c>
      <c r="C115" s="20"/>
      <c r="D115" s="52"/>
      <c r="E115" s="134">
        <v>0.66500000000000004</v>
      </c>
      <c r="F115" s="115"/>
    </row>
    <row r="116" spans="1:6" ht="12.2" customHeight="1" x14ac:dyDescent="0.25">
      <c r="A116" s="16" t="s">
        <v>157</v>
      </c>
      <c r="B116" s="14" t="s">
        <v>124</v>
      </c>
      <c r="C116" s="17" t="s">
        <v>125</v>
      </c>
      <c r="D116" s="51"/>
      <c r="E116" s="137">
        <v>52</v>
      </c>
      <c r="F116" s="114"/>
    </row>
    <row r="117" spans="1:6" ht="12.2" customHeight="1" x14ac:dyDescent="0.25">
      <c r="A117" s="3" t="s">
        <v>158</v>
      </c>
      <c r="B117" s="13" t="s">
        <v>126</v>
      </c>
      <c r="C117" s="5" t="s">
        <v>14</v>
      </c>
      <c r="D117" s="102"/>
      <c r="E117" s="136"/>
      <c r="F117" s="116"/>
    </row>
    <row r="118" spans="1:6" ht="12.2" customHeight="1" x14ac:dyDescent="0.25">
      <c r="A118" s="4"/>
      <c r="B118" s="10" t="s">
        <v>127</v>
      </c>
      <c r="C118" s="6"/>
      <c r="D118" s="52"/>
      <c r="E118" s="134">
        <v>0</v>
      </c>
      <c r="F118" s="115"/>
    </row>
    <row r="119" spans="1:6" ht="12.2" customHeight="1" x14ac:dyDescent="0.25">
      <c r="A119" s="3" t="s">
        <v>159</v>
      </c>
      <c r="B119" s="13" t="s">
        <v>128</v>
      </c>
      <c r="C119" s="5" t="s">
        <v>14</v>
      </c>
      <c r="D119" s="51"/>
      <c r="E119" s="137"/>
      <c r="F119" s="114"/>
    </row>
    <row r="120" spans="1:6" ht="12.2" customHeight="1" x14ac:dyDescent="0.25">
      <c r="A120" s="4"/>
      <c r="B120" s="10" t="s">
        <v>129</v>
      </c>
      <c r="C120" s="6"/>
      <c r="D120" s="51"/>
      <c r="E120" s="137"/>
      <c r="F120" s="114"/>
    </row>
    <row r="121" spans="1:6" ht="12.2" customHeight="1" x14ac:dyDescent="0.25">
      <c r="A121" s="3" t="s">
        <v>160</v>
      </c>
      <c r="B121" s="13" t="s">
        <v>130</v>
      </c>
      <c r="C121" s="5" t="s">
        <v>125</v>
      </c>
      <c r="D121" s="102"/>
      <c r="E121" s="18" t="s">
        <v>12</v>
      </c>
      <c r="F121" s="116"/>
    </row>
    <row r="122" spans="1:6" ht="12.2" customHeight="1" x14ac:dyDescent="0.25">
      <c r="A122" s="11"/>
      <c r="B122" s="12" t="s">
        <v>131</v>
      </c>
      <c r="C122" s="8"/>
      <c r="D122" s="51"/>
      <c r="E122" s="50"/>
      <c r="F122" s="114"/>
    </row>
    <row r="123" spans="1:6" ht="12.2" customHeight="1" x14ac:dyDescent="0.25">
      <c r="A123" s="4"/>
      <c r="B123" s="10" t="s">
        <v>161</v>
      </c>
      <c r="C123" s="6"/>
      <c r="D123" s="52"/>
      <c r="E123" s="53"/>
      <c r="F123" s="115"/>
    </row>
    <row r="124" spans="1:6" x14ac:dyDescent="0.25">
      <c r="D124" s="54"/>
      <c r="E124" s="54"/>
    </row>
  </sheetData>
  <mergeCells count="6">
    <mergeCell ref="D12:E12"/>
    <mergeCell ref="A5:C5"/>
    <mergeCell ref="A1:D1"/>
    <mergeCell ref="A2:D2"/>
    <mergeCell ref="A3:D3"/>
    <mergeCell ref="A4:D4"/>
  </mergeCells>
  <phoneticPr fontId="0" type="noConversion"/>
  <printOptions gridLines="1"/>
  <pageMargins left="0.51181102362204722" right="0.19685039370078741" top="0.15748031496062992" bottom="0.15748031496062992" header="0" footer="0"/>
  <pageSetup paperSize="9" scale="88" orientation="portrait" verticalDpi="0" r:id="rId1"/>
  <rowBreaks count="1" manualBreakCount="1"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2017-03-16T11:46:53Z</cp:lastPrinted>
  <dcterms:created xsi:type="dcterms:W3CDTF">2015-05-06T04:59:25Z</dcterms:created>
  <dcterms:modified xsi:type="dcterms:W3CDTF">2017-03-24T03:25:05Z</dcterms:modified>
</cp:coreProperties>
</file>